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0"/>
  </bookViews>
  <sheets>
    <sheet name="Spr.toest-plank " sheetId="1" r:id="rId1"/>
    <sheet name="Spr.toestel-mini " sheetId="2" r:id="rId2"/>
    <sheet name="Tafel-mini" sheetId="3" r:id="rId3"/>
    <sheet name="MINITRAMP " sheetId="4" r:id="rId4"/>
    <sheet name="Verende Vloer" sheetId="5" r:id="rId5"/>
    <sheet name="Totaal standen NK Clubteams" sheetId="6" r:id="rId6"/>
  </sheets>
  <definedNames/>
  <calcPr fullCalcOnLoad="1"/>
</workbook>
</file>

<file path=xl/sharedStrings.xml><?xml version="1.0" encoding="utf-8"?>
<sst xmlns="http://schemas.openxmlformats.org/spreadsheetml/2006/main" count="523" uniqueCount="103">
  <si>
    <r>
      <t>UITSLAGENLIJST TELCOMMISSIE</t>
    </r>
    <r>
      <rPr>
        <sz val="12"/>
        <color indexed="10"/>
        <rFont val="Arial"/>
        <family val="2"/>
      </rPr>
      <t xml:space="preserve">  </t>
    </r>
  </si>
  <si>
    <t>WEDSTRIJD: NK Clubteams</t>
  </si>
  <si>
    <t>PLAATS: Bocholtz</t>
  </si>
  <si>
    <t>DATUM: 26-11-2011</t>
  </si>
  <si>
    <t>SPRINGTOESTEL-Reutherplank A Niveau</t>
  </si>
  <si>
    <t>Springtoestel-reutherplank</t>
  </si>
  <si>
    <t>DAMES - SENIOREN A niveau</t>
  </si>
  <si>
    <t>Uitvoering</t>
  </si>
  <si>
    <t>Moeilijkheid</t>
  </si>
  <si>
    <t xml:space="preserve">Nr </t>
  </si>
  <si>
    <t>Naam</t>
  </si>
  <si>
    <t>Jury 1</t>
  </si>
  <si>
    <t>Jury 2</t>
  </si>
  <si>
    <t>Subtot</t>
  </si>
  <si>
    <t xml:space="preserve">Jury  </t>
  </si>
  <si>
    <t>Totaal</t>
  </si>
  <si>
    <t>Plaats</t>
  </si>
  <si>
    <t>STAR Rotterdam</t>
  </si>
  <si>
    <t>Elistha Elst</t>
  </si>
  <si>
    <t>KEV Vriezenveen team 1</t>
  </si>
  <si>
    <t>KEV Vriezenveen team 2</t>
  </si>
  <si>
    <t>GV Olympia Landgraaf ( DOET NIET MEE OP REUTHER)</t>
  </si>
  <si>
    <t>SPRINGTOESTEL-Reutherplank B Niveau</t>
  </si>
  <si>
    <t>DAMES - SENIOREN B niveau</t>
  </si>
  <si>
    <t>GV Barendrecht</t>
  </si>
  <si>
    <t>SEV Wierden</t>
  </si>
  <si>
    <t>Gulpener Turnclub</t>
  </si>
  <si>
    <t>TVC Coevorden</t>
  </si>
  <si>
    <t>Juventa Margraten</t>
  </si>
  <si>
    <t>KEV Vriezenveen</t>
  </si>
  <si>
    <t>DFS Opheusden</t>
  </si>
  <si>
    <t>MTV Middelburg ( DOET NIET MEE OP REUTHER)</t>
  </si>
  <si>
    <t>HEREN SENIOREN A niveau</t>
  </si>
  <si>
    <t>DVV - Zuid Scharwoude</t>
  </si>
  <si>
    <t>SPRINGTOESTEL-Reutherplank B Niveau MIX Teams</t>
  </si>
  <si>
    <t>MIX Senioren A niveau</t>
  </si>
  <si>
    <t>Star Rotterdam</t>
  </si>
  <si>
    <t>MIX Senioren B niveau</t>
  </si>
  <si>
    <t>Sportuna - Spijkenisse</t>
  </si>
  <si>
    <t>,</t>
  </si>
  <si>
    <t>Animo - Hoogvliet</t>
  </si>
  <si>
    <t>PLAATS: Goes</t>
  </si>
  <si>
    <t>Springtoestel-MINI A Niveau</t>
  </si>
  <si>
    <t>Springtoestel-Minitramp</t>
  </si>
  <si>
    <t>SENIOREN A niveau</t>
  </si>
  <si>
    <t>Olympia Landgraaf</t>
  </si>
  <si>
    <t>Springtoestel-MINI B Niveau</t>
  </si>
  <si>
    <t>SENIOREN B niveau</t>
  </si>
  <si>
    <t>MTV Middelburg</t>
  </si>
  <si>
    <t>SPRINGTOESTEL-Minitramp - A Niveau MIX teams</t>
  </si>
  <si>
    <t>Springtoestel-minitrampoline</t>
  </si>
  <si>
    <t>STAR - Rotterdam</t>
  </si>
  <si>
    <t>SPRINGTOESTEL-Minitramp - B Niveau MIXteams</t>
  </si>
  <si>
    <t>Sportuna -Spijkenisse</t>
  </si>
  <si>
    <t>TAFEL-MINITRAMP A Niveau DAMES</t>
  </si>
  <si>
    <t>Tafel-Minitramp</t>
  </si>
  <si>
    <t>TAFEL-MINITRAMP B Niveau DAMES</t>
  </si>
  <si>
    <t>TAFEL-MINITRAMP A Niveau</t>
  </si>
  <si>
    <t>SENIOREN HEREN A niveau</t>
  </si>
  <si>
    <t>TAFEL-MINITRAMP B Niveau</t>
  </si>
  <si>
    <t>MINITRAMP A Niveau</t>
  </si>
  <si>
    <t>Minitramp</t>
  </si>
  <si>
    <t>GV Elistha Elst</t>
  </si>
  <si>
    <t>GV Olympia Landgraaf</t>
  </si>
  <si>
    <t>MINITRAMP B Niveau</t>
  </si>
  <si>
    <t>jury 2</t>
  </si>
  <si>
    <t>GV Barendrecht - Barendrecht</t>
  </si>
  <si>
    <t>MINITRAMP A Niveau MIX teams</t>
  </si>
  <si>
    <t>MINITRAMP B Niveau MIX teams</t>
  </si>
  <si>
    <t>TUMBLING A Niveau</t>
  </si>
  <si>
    <t>verende vloer</t>
  </si>
  <si>
    <t>STAR Rotterdam ( DOET GEEN TUMBLING)</t>
  </si>
  <si>
    <t>GV Elistha Elst ( DOET GEEN TUMBLING)</t>
  </si>
  <si>
    <t xml:space="preserve"> B Niveau</t>
  </si>
  <si>
    <t>Gulpener Turnclub ( DOET GEEN TUMBLING)</t>
  </si>
  <si>
    <t>Juventa Margraten ( DOET GEEN TUMBLING)</t>
  </si>
  <si>
    <t>DFS Opheusden (DOET GEEN TUMBLING)</t>
  </si>
  <si>
    <t>TUMBLING HEREN A Niveau</t>
  </si>
  <si>
    <t>DVV - Zuid Scharwoude (DOET GEEN TUMBLING)</t>
  </si>
  <si>
    <t>TUMBLING A Niveau MIX teams</t>
  </si>
  <si>
    <t>STAR - Rotterdam ( DOET GEEN TUMBLING)</t>
  </si>
  <si>
    <t>TUMBLING B Niveau MIX teams</t>
  </si>
  <si>
    <t>Animo - Hoogvliet ( DOET GEEN TUMBLING)</t>
  </si>
  <si>
    <t>TOTAAL NK CLUBTEAMS 26-11-2011 TE BOCHOLTZ</t>
  </si>
  <si>
    <t>OVERALL DAGWINNAAR !!!!</t>
  </si>
  <si>
    <t>invullen welk team hoogste score heeft</t>
  </si>
  <si>
    <t>Totaal eindstanden</t>
  </si>
  <si>
    <t>dames SENIOREN A niveau</t>
  </si>
  <si>
    <t>springtoestel-plank</t>
  </si>
  <si>
    <t>springtoestel-mini</t>
  </si>
  <si>
    <t>Tafel-mini</t>
  </si>
  <si>
    <t>minitramp</t>
  </si>
  <si>
    <t>totaal</t>
  </si>
  <si>
    <t>plaats</t>
  </si>
  <si>
    <t>KEV Vriezenveen team 2 (laagste cijfer moet nog vervallen)</t>
  </si>
  <si>
    <t>KEV Vriezenveen team 1 (laagste cijfer moet nog vervallen)</t>
  </si>
  <si>
    <t>GV Barendrecht - Barendrecht (laagste cijfer moet nog vervallen)</t>
  </si>
  <si>
    <t>SEV Wierden ( laagste cijfer moet nog vervallen)</t>
  </si>
  <si>
    <t>TVC Coevorden (laagste cijfer moet nog vervallen)</t>
  </si>
  <si>
    <t>KEV Vriezenveen (laagste cijfer moet nog vervallen)</t>
  </si>
  <si>
    <t xml:space="preserve"> </t>
  </si>
  <si>
    <t>heren SENIOREN A niveau</t>
  </si>
  <si>
    <t>Sportuna -Spijkenisse (Laagste cijfer moet nog vervallen)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</si>
</sst>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3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7" fillId="2" borderId="0" xfId="0" applyFont="1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5" fillId="0" borderId="1" xfId="0" applyFont="1" applyBorder="1" applyAlignment="1" applyProtection="1">
      <alignment vertic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2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/>
      <protection/>
    </xf>
    <xf numFmtId="164" fontId="8" fillId="0" borderId="5" xfId="0" applyFont="1" applyBorder="1" applyAlignment="1" applyProtection="1">
      <alignment/>
      <protection/>
    </xf>
    <xf numFmtId="164" fontId="8" fillId="0" borderId="5" xfId="0" applyFont="1" applyFill="1" applyBorder="1" applyAlignment="1" applyProtection="1">
      <alignment horizontal="center"/>
      <protection/>
    </xf>
    <xf numFmtId="165" fontId="8" fillId="0" borderId="6" xfId="0" applyNumberFormat="1" applyFont="1" applyBorder="1" applyAlignment="1" applyProtection="1">
      <alignment horizontal="center"/>
      <protection/>
    </xf>
    <xf numFmtId="164" fontId="0" fillId="3" borderId="5" xfId="0" applyFont="1" applyFill="1" applyBorder="1" applyAlignment="1" applyProtection="1">
      <alignment/>
      <protection locked="0"/>
    </xf>
    <xf numFmtId="164" fontId="0" fillId="3" borderId="5" xfId="0" applyFont="1" applyFill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9" fillId="3" borderId="5" xfId="0" applyFont="1" applyFill="1" applyBorder="1" applyAlignment="1" applyProtection="1">
      <alignment horizontal="center"/>
      <protection/>
    </xf>
    <xf numFmtId="165" fontId="10" fillId="3" borderId="5" xfId="0" applyNumberFormat="1" applyFont="1" applyFill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/>
    </xf>
    <xf numFmtId="164" fontId="0" fillId="4" borderId="5" xfId="0" applyFill="1" applyBorder="1" applyAlignment="1" applyProtection="1">
      <alignment/>
      <protection/>
    </xf>
    <xf numFmtId="164" fontId="9" fillId="0" borderId="5" xfId="0" applyFont="1" applyBorder="1" applyAlignment="1" applyProtection="1">
      <alignment horizontal="center"/>
      <protection/>
    </xf>
    <xf numFmtId="165" fontId="10" fillId="0" borderId="5" xfId="0" applyNumberFormat="1" applyFont="1" applyBorder="1" applyAlignment="1" applyProtection="1">
      <alignment horizontal="center"/>
      <protection/>
    </xf>
    <xf numFmtId="164" fontId="0" fillId="2" borderId="0" xfId="0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4" fontId="5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/>
      <protection/>
    </xf>
    <xf numFmtId="164" fontId="11" fillId="0" borderId="5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/>
      <protection locked="0"/>
    </xf>
    <xf numFmtId="164" fontId="0" fillId="2" borderId="0" xfId="0" applyFill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0" fillId="5" borderId="0" xfId="0" applyFill="1" applyAlignment="1" applyProtection="1">
      <alignment/>
      <protection locked="0"/>
    </xf>
    <xf numFmtId="164" fontId="0" fillId="5" borderId="0" xfId="0" applyFill="1" applyAlignment="1" applyProtection="1">
      <alignment horizontal="center"/>
      <protection locked="0"/>
    </xf>
    <xf numFmtId="165" fontId="1" fillId="5" borderId="0" xfId="0" applyNumberFormat="1" applyFont="1" applyFill="1" applyAlignment="1" applyProtection="1">
      <alignment horizontal="center"/>
      <protection locked="0"/>
    </xf>
    <xf numFmtId="164" fontId="1" fillId="0" borderId="0" xfId="0" applyFont="1" applyBorder="1" applyAlignment="1">
      <alignment horizontal="center"/>
    </xf>
    <xf numFmtId="164" fontId="12" fillId="6" borderId="7" xfId="0" applyFont="1" applyFill="1" applyBorder="1" applyAlignment="1" applyProtection="1">
      <alignment/>
      <protection locked="0"/>
    </xf>
    <xf numFmtId="164" fontId="1" fillId="3" borderId="0" xfId="0" applyFont="1" applyFill="1" applyAlignment="1">
      <alignment/>
    </xf>
    <xf numFmtId="164" fontId="7" fillId="7" borderId="0" xfId="0" applyFont="1" applyFill="1" applyAlignment="1" applyProtection="1">
      <alignment/>
      <protection locked="0"/>
    </xf>
    <xf numFmtId="164" fontId="0" fillId="7" borderId="0" xfId="0" applyFill="1" applyAlignment="1">
      <alignment/>
    </xf>
    <xf numFmtId="164" fontId="0" fillId="0" borderId="5" xfId="0" applyBorder="1" applyAlignment="1">
      <alignment/>
    </xf>
    <xf numFmtId="164" fontId="1" fillId="0" borderId="2" xfId="0" applyFont="1" applyBorder="1" applyAlignment="1" applyProtection="1">
      <alignment wrapText="1"/>
      <protection/>
    </xf>
    <xf numFmtId="164" fontId="1" fillId="0" borderId="5" xfId="0" applyFont="1" applyBorder="1" applyAlignment="1">
      <alignment wrapText="1"/>
    </xf>
    <xf numFmtId="164" fontId="0" fillId="0" borderId="0" xfId="0" applyAlignment="1">
      <alignment wrapText="1"/>
    </xf>
    <xf numFmtId="164" fontId="0" fillId="3" borderId="5" xfId="0" applyFill="1" applyBorder="1" applyAlignment="1">
      <alignment/>
    </xf>
    <xf numFmtId="164" fontId="0" fillId="0" borderId="5" xfId="0" applyFill="1" applyBorder="1" applyAlignment="1">
      <alignment/>
    </xf>
    <xf numFmtId="165" fontId="10" fillId="0" borderId="5" xfId="0" applyNumberFormat="1" applyFont="1" applyFill="1" applyBorder="1" applyAlignment="1" applyProtection="1">
      <alignment horizontal="center"/>
      <protection/>
    </xf>
    <xf numFmtId="164" fontId="0" fillId="2" borderId="0" xfId="0" applyFill="1" applyAlignment="1">
      <alignment/>
    </xf>
    <xf numFmtId="164" fontId="1" fillId="0" borderId="5" xfId="0" applyFont="1" applyBorder="1" applyAlignment="1" applyProtection="1">
      <alignment wrapText="1"/>
      <protection/>
    </xf>
    <xf numFmtId="164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2" borderId="5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85725</xdr:rowOff>
    </xdr:from>
    <xdr:to>
      <xdr:col>8</xdr:col>
      <xdr:colOff>523875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81050"/>
          <a:ext cx="23526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76200"/>
          <a:ext cx="19526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</xdr:row>
      <xdr:rowOff>19050</xdr:rowOff>
    </xdr:from>
    <xdr:to>
      <xdr:col>8</xdr:col>
      <xdr:colOff>523875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52450"/>
          <a:ext cx="2352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409575</xdr:colOff>
      <xdr:row>0</xdr:row>
      <xdr:rowOff>76200</xdr:rowOff>
    </xdr:from>
    <xdr:to>
      <xdr:col>8</xdr:col>
      <xdr:colOff>533400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76200"/>
          <a:ext cx="1943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85725</xdr:rowOff>
    </xdr:from>
    <xdr:to>
      <xdr:col>8</xdr:col>
      <xdr:colOff>523875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781050"/>
          <a:ext cx="2352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200"/>
          <a:ext cx="19526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85725</xdr:rowOff>
    </xdr:from>
    <xdr:to>
      <xdr:col>8</xdr:col>
      <xdr:colOff>523875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81050"/>
          <a:ext cx="2352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409575</xdr:colOff>
      <xdr:row>0</xdr:row>
      <xdr:rowOff>76200</xdr:rowOff>
    </xdr:from>
    <xdr:to>
      <xdr:col>8</xdr:col>
      <xdr:colOff>533400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6200"/>
          <a:ext cx="1943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85725</xdr:rowOff>
    </xdr:from>
    <xdr:to>
      <xdr:col>8</xdr:col>
      <xdr:colOff>523875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47650"/>
          <a:ext cx="23526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5</xdr:col>
      <xdr:colOff>209550</xdr:colOff>
      <xdr:row>3</xdr:row>
      <xdr:rowOff>9525</xdr:rowOff>
    </xdr:from>
    <xdr:to>
      <xdr:col>8</xdr:col>
      <xdr:colOff>333375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6000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9525</xdr:rowOff>
    </xdr:from>
    <xdr:to>
      <xdr:col>7</xdr:col>
      <xdr:colOff>495300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525"/>
          <a:ext cx="18954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628650</xdr:colOff>
      <xdr:row>1</xdr:row>
      <xdr:rowOff>85725</xdr:rowOff>
    </xdr:from>
    <xdr:to>
      <xdr:col>4</xdr:col>
      <xdr:colOff>428625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47650"/>
          <a:ext cx="23241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B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4218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16" ht="12.75">
      <c r="A1" s="2"/>
      <c r="C1" s="2"/>
      <c r="D1" s="2"/>
      <c r="E1" s="2"/>
      <c r="F1" s="2"/>
      <c r="G1" s="2"/>
      <c r="J1" s="2"/>
      <c r="K1" s="2"/>
      <c r="L1" s="2"/>
      <c r="M1" s="6"/>
      <c r="N1" s="2"/>
      <c r="O1" s="2"/>
      <c r="P1" s="2"/>
    </row>
    <row r="2" spans="1:16" ht="16.5">
      <c r="A2" s="7" t="s">
        <v>0</v>
      </c>
      <c r="B2" s="7"/>
      <c r="C2" s="2"/>
      <c r="D2" s="2"/>
      <c r="E2" s="2"/>
      <c r="F2" s="2"/>
      <c r="G2" s="2"/>
      <c r="J2" s="2"/>
      <c r="K2" s="2"/>
      <c r="L2" s="2"/>
      <c r="M2" s="6"/>
      <c r="N2" s="2"/>
      <c r="O2" s="8"/>
      <c r="P2" s="8"/>
    </row>
    <row r="3" spans="1:16" ht="12.75" customHeight="1">
      <c r="A3" s="9"/>
      <c r="B3" s="10" t="s">
        <v>1</v>
      </c>
      <c r="C3" s="2"/>
      <c r="D3" s="2"/>
      <c r="E3" s="2"/>
      <c r="F3" s="2"/>
      <c r="G3" s="2"/>
      <c r="J3" s="2"/>
      <c r="K3" s="2"/>
      <c r="L3" s="2"/>
      <c r="M3" s="6"/>
      <c r="N3" s="2"/>
      <c r="O3" s="8"/>
      <c r="P3" s="8"/>
    </row>
    <row r="4" spans="1:16" ht="12.75">
      <c r="A4" s="2"/>
      <c r="B4" s="11" t="s">
        <v>2</v>
      </c>
      <c r="C4" s="2"/>
      <c r="D4" s="2"/>
      <c r="E4" s="2"/>
      <c r="F4" s="2"/>
      <c r="G4" s="2"/>
      <c r="J4" s="2"/>
      <c r="K4" s="2"/>
      <c r="L4" s="2"/>
      <c r="M4" s="6"/>
      <c r="N4" s="2"/>
      <c r="O4" s="12"/>
      <c r="P4" s="12"/>
    </row>
    <row r="5" spans="1:16" ht="12.75">
      <c r="A5" s="2"/>
      <c r="B5" s="11" t="s">
        <v>3</v>
      </c>
      <c r="C5" s="2"/>
      <c r="D5" s="2"/>
      <c r="E5" s="2"/>
      <c r="F5" s="2"/>
      <c r="G5" s="2"/>
      <c r="J5" s="2"/>
      <c r="K5" s="2"/>
      <c r="L5" s="2"/>
      <c r="M5" s="6"/>
      <c r="N5" s="2"/>
      <c r="O5" s="13"/>
      <c r="P5" s="13"/>
    </row>
    <row r="6" ht="15">
      <c r="A6" s="14"/>
    </row>
    <row r="7" spans="1:5" ht="13.5">
      <c r="A7" s="15"/>
      <c r="B7" s="16" t="s">
        <v>4</v>
      </c>
      <c r="C7" s="15"/>
      <c r="D7" s="15"/>
      <c r="E7" s="15"/>
    </row>
    <row r="8" spans="1:9" ht="12.75">
      <c r="A8" s="17"/>
      <c r="B8" s="18" t="s">
        <v>5</v>
      </c>
      <c r="H8" s="8"/>
      <c r="I8" s="19"/>
    </row>
    <row r="9" spans="1:9" ht="12.75">
      <c r="A9" s="17"/>
      <c r="B9" s="20" t="s">
        <v>6</v>
      </c>
      <c r="C9" s="21" t="s">
        <v>7</v>
      </c>
      <c r="D9" s="21"/>
      <c r="E9" s="21"/>
      <c r="F9" s="22" t="s">
        <v>8</v>
      </c>
      <c r="G9" s="22"/>
      <c r="H9" s="8"/>
      <c r="I9" s="19"/>
    </row>
    <row r="10" spans="1:9" ht="12.75">
      <c r="A10" s="23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  <c r="F10" s="23" t="s">
        <v>14</v>
      </c>
      <c r="G10" s="24" t="s">
        <v>13</v>
      </c>
      <c r="H10" s="25" t="s">
        <v>15</v>
      </c>
      <c r="I10" s="26" t="s">
        <v>16</v>
      </c>
    </row>
    <row r="11" spans="1:9" ht="12.75">
      <c r="A11" s="23"/>
      <c r="B11" s="27" t="s">
        <v>17</v>
      </c>
      <c r="C11" s="28">
        <v>9</v>
      </c>
      <c r="D11" s="28">
        <v>9.1</v>
      </c>
      <c r="E11" s="29">
        <f>AVERAGE(C11:D11)</f>
        <v>9.05</v>
      </c>
      <c r="F11" s="28">
        <v>9.8</v>
      </c>
      <c r="G11" s="29">
        <f>(F11)</f>
        <v>9.8</v>
      </c>
      <c r="H11" s="30">
        <f>SUM(E11+G11)</f>
        <v>18.85</v>
      </c>
      <c r="I11" s="31">
        <f>RANK(H11,H$11:H$15)</f>
        <v>3</v>
      </c>
    </row>
    <row r="12" spans="1:9" ht="12.75">
      <c r="A12" s="23"/>
      <c r="B12" s="32" t="s">
        <v>18</v>
      </c>
      <c r="C12" s="33">
        <v>9.5</v>
      </c>
      <c r="D12" s="33">
        <v>9.8</v>
      </c>
      <c r="E12" s="34">
        <f>AVERAGE(C12:D12)</f>
        <v>9.65</v>
      </c>
      <c r="F12" s="33">
        <v>9</v>
      </c>
      <c r="G12" s="34">
        <f>(F12)</f>
        <v>9</v>
      </c>
      <c r="H12" s="35">
        <f>SUM(E12+G12)</f>
        <v>18.65</v>
      </c>
      <c r="I12" s="36">
        <f>RANK(H12,H$11:H$15)</f>
        <v>4</v>
      </c>
    </row>
    <row r="13" spans="1:9" ht="12.75">
      <c r="A13" s="23"/>
      <c r="B13" s="32" t="s">
        <v>19</v>
      </c>
      <c r="C13" s="33">
        <v>9</v>
      </c>
      <c r="D13" s="33">
        <v>9.3</v>
      </c>
      <c r="E13" s="34">
        <f>AVERAGE(C13:D13)</f>
        <v>9.15</v>
      </c>
      <c r="F13" s="33">
        <v>10.4</v>
      </c>
      <c r="G13" s="34">
        <f>(F13)</f>
        <v>10.4</v>
      </c>
      <c r="H13" s="35">
        <f>SUM(E13+G13)</f>
        <v>19.55</v>
      </c>
      <c r="I13" s="36">
        <f>RANK(H13,H$11:H$15)</f>
        <v>2</v>
      </c>
    </row>
    <row r="14" spans="1:9" ht="12.75">
      <c r="A14" s="23"/>
      <c r="B14" s="32" t="s">
        <v>20</v>
      </c>
      <c r="C14" s="33">
        <v>10.2</v>
      </c>
      <c r="D14" s="33">
        <v>10</v>
      </c>
      <c r="E14" s="34">
        <f>AVERAGE(C14:D14)</f>
        <v>10.1</v>
      </c>
      <c r="F14" s="33">
        <v>10.2</v>
      </c>
      <c r="G14" s="34">
        <f>(F14)</f>
        <v>10.2</v>
      </c>
      <c r="H14" s="35">
        <f>SUM(E14+G14)</f>
        <v>20.299999999999997</v>
      </c>
      <c r="I14" s="36">
        <f>RANK(H14,H$11:H$15)</f>
        <v>1</v>
      </c>
    </row>
    <row r="15" spans="1:9" ht="12.75">
      <c r="A15" s="23"/>
      <c r="B15" s="32" t="s">
        <v>21</v>
      </c>
      <c r="C15" s="33">
        <v>0</v>
      </c>
      <c r="D15" s="33">
        <v>0</v>
      </c>
      <c r="E15" s="34">
        <f>AVERAGE(C15:D15)</f>
        <v>0</v>
      </c>
      <c r="F15" s="33">
        <v>0</v>
      </c>
      <c r="G15" s="34">
        <f>(F15)</f>
        <v>0</v>
      </c>
      <c r="H15" s="35">
        <f>SUM(E15+G15)</f>
        <v>0</v>
      </c>
      <c r="I15" s="36">
        <f>RANK(H15,H$11:H$15)</f>
        <v>5</v>
      </c>
    </row>
    <row r="17" spans="1:9" ht="13.5">
      <c r="A17" s="15"/>
      <c r="B17" s="16" t="s">
        <v>22</v>
      </c>
      <c r="C17" s="15"/>
      <c r="D17" s="15"/>
      <c r="E17" s="15"/>
      <c r="F17" s="15"/>
      <c r="G17" s="15"/>
      <c r="H17" s="37"/>
      <c r="I17" s="38"/>
    </row>
    <row r="18" spans="1:2" ht="12.75">
      <c r="A18" s="17"/>
      <c r="B18" s="39" t="s">
        <v>5</v>
      </c>
    </row>
    <row r="19" spans="2:9" ht="12.75">
      <c r="B19" s="40" t="s">
        <v>23</v>
      </c>
      <c r="C19" s="21" t="s">
        <v>7</v>
      </c>
      <c r="D19" s="21"/>
      <c r="E19" s="21"/>
      <c r="F19" s="22" t="s">
        <v>8</v>
      </c>
      <c r="G19" s="22"/>
      <c r="H19" s="8"/>
      <c r="I19" s="19"/>
    </row>
    <row r="20" spans="1:9" ht="12.75">
      <c r="A20" s="23" t="s">
        <v>9</v>
      </c>
      <c r="B20" s="41" t="s">
        <v>10</v>
      </c>
      <c r="C20" s="23" t="s">
        <v>11</v>
      </c>
      <c r="D20" s="23" t="s">
        <v>12</v>
      </c>
      <c r="E20" s="24" t="s">
        <v>13</v>
      </c>
      <c r="F20" s="23" t="s">
        <v>14</v>
      </c>
      <c r="G20" s="24" t="s">
        <v>13</v>
      </c>
      <c r="H20" s="42" t="s">
        <v>15</v>
      </c>
      <c r="I20" s="26" t="s">
        <v>16</v>
      </c>
    </row>
    <row r="21" spans="1:9" ht="15" customHeight="1">
      <c r="A21" s="32"/>
      <c r="B21" s="32" t="s">
        <v>24</v>
      </c>
      <c r="C21" s="32">
        <v>11</v>
      </c>
      <c r="D21" s="32">
        <v>10.2</v>
      </c>
      <c r="E21" s="34">
        <f>AVERAGE(C21:D21)</f>
        <v>10.6</v>
      </c>
      <c r="F21" s="32">
        <v>10.2</v>
      </c>
      <c r="G21" s="34">
        <f>(F21)</f>
        <v>10.2</v>
      </c>
      <c r="H21" s="35">
        <f>SUM(E21+G21)</f>
        <v>20.799999999999997</v>
      </c>
      <c r="I21" s="36">
        <f>RANK(H21,H$21:H$27)</f>
        <v>2</v>
      </c>
    </row>
    <row r="22" spans="1:9" ht="15" customHeight="1">
      <c r="A22" s="32"/>
      <c r="B22" s="32" t="s">
        <v>25</v>
      </c>
      <c r="C22" s="32">
        <v>8.3</v>
      </c>
      <c r="D22" s="32">
        <v>8.1</v>
      </c>
      <c r="E22" s="34">
        <f>AVERAGE(C22:D22)</f>
        <v>8.2</v>
      </c>
      <c r="F22" s="32">
        <v>9.8</v>
      </c>
      <c r="G22" s="34">
        <f>(F22)</f>
        <v>9.8</v>
      </c>
      <c r="H22" s="35">
        <f>SUM(E22+G22)</f>
        <v>18</v>
      </c>
      <c r="I22" s="36">
        <f>RANK(H22,H$21:H$27)</f>
        <v>6</v>
      </c>
    </row>
    <row r="23" spans="1:9" ht="15" customHeight="1">
      <c r="A23" s="32"/>
      <c r="B23" s="32" t="s">
        <v>26</v>
      </c>
      <c r="C23" s="32">
        <v>9.6</v>
      </c>
      <c r="D23" s="32">
        <v>9.7</v>
      </c>
      <c r="E23" s="34">
        <f>AVERAGE(C23:D23)</f>
        <v>9.649999999999999</v>
      </c>
      <c r="F23" s="32">
        <v>10.2</v>
      </c>
      <c r="G23" s="34">
        <f>(F23)</f>
        <v>10.2</v>
      </c>
      <c r="H23" s="35">
        <f>SUM(E23+G23)</f>
        <v>19.849999999999998</v>
      </c>
      <c r="I23" s="36">
        <f>RANK(H23,H$21:H$27)</f>
        <v>4</v>
      </c>
    </row>
    <row r="24" spans="1:9" ht="15" customHeight="1">
      <c r="A24" s="32"/>
      <c r="B24" s="32" t="s">
        <v>27</v>
      </c>
      <c r="C24" s="32">
        <v>9.1</v>
      </c>
      <c r="D24" s="32">
        <v>9</v>
      </c>
      <c r="E24" s="34">
        <f>AVERAGE(C24:D24)</f>
        <v>9.05</v>
      </c>
      <c r="F24" s="32">
        <v>10.3</v>
      </c>
      <c r="G24" s="34">
        <f>(F24)</f>
        <v>10.3</v>
      </c>
      <c r="H24" s="35">
        <f>SUM(E24+G24)</f>
        <v>19.35</v>
      </c>
      <c r="I24" s="36">
        <f>RANK(H24,H$21:H$27)</f>
        <v>5</v>
      </c>
    </row>
    <row r="25" spans="1:9" ht="15" customHeight="1">
      <c r="A25" s="32"/>
      <c r="B25" s="32" t="s">
        <v>28</v>
      </c>
      <c r="C25" s="32">
        <v>0</v>
      </c>
      <c r="D25" s="32">
        <v>0</v>
      </c>
      <c r="E25" s="34">
        <f>AVERAGE(C25:D25)</f>
        <v>0</v>
      </c>
      <c r="F25" s="32">
        <v>0</v>
      </c>
      <c r="G25" s="34">
        <f>(F25)</f>
        <v>0</v>
      </c>
      <c r="H25" s="35">
        <f>SUM(E25+G25)</f>
        <v>0</v>
      </c>
      <c r="I25" s="36">
        <f>RANK(H25,H$21:H$27)</f>
        <v>7</v>
      </c>
    </row>
    <row r="26" spans="1:9" ht="15" customHeight="1">
      <c r="A26" s="32"/>
      <c r="B26" s="32" t="s">
        <v>29</v>
      </c>
      <c r="C26" s="32">
        <v>11.3</v>
      </c>
      <c r="D26" s="32">
        <v>11.3</v>
      </c>
      <c r="E26" s="34">
        <f>AVERAGE(C26:D26)</f>
        <v>11.3</v>
      </c>
      <c r="F26" s="32">
        <v>10.4</v>
      </c>
      <c r="G26" s="34">
        <f>(F26)</f>
        <v>10.4</v>
      </c>
      <c r="H26" s="35">
        <f>SUM(E26+G26)</f>
        <v>21.700000000000003</v>
      </c>
      <c r="I26" s="36">
        <f>RANK(H26,H$21:H$27)</f>
        <v>1</v>
      </c>
    </row>
    <row r="27" spans="1:9" ht="15" customHeight="1">
      <c r="A27" s="32"/>
      <c r="B27" s="32" t="s">
        <v>30</v>
      </c>
      <c r="C27" s="32">
        <v>11.2</v>
      </c>
      <c r="D27" s="32">
        <v>11</v>
      </c>
      <c r="E27" s="34">
        <f>AVERAGE(C27:D27)</f>
        <v>11.1</v>
      </c>
      <c r="F27" s="32">
        <v>9.1</v>
      </c>
      <c r="G27" s="34">
        <f>(F27)</f>
        <v>9.1</v>
      </c>
      <c r="H27" s="35">
        <f>SUM(E27+G27)</f>
        <v>20.2</v>
      </c>
      <c r="I27" s="36">
        <f>RANK(H27,H$21:H$27)</f>
        <v>3</v>
      </c>
    </row>
    <row r="28" spans="1:9" ht="15" customHeight="1">
      <c r="A28" s="32"/>
      <c r="B28" s="32" t="s">
        <v>31</v>
      </c>
      <c r="C28" s="32">
        <v>0</v>
      </c>
      <c r="D28" s="32">
        <v>0</v>
      </c>
      <c r="E28" s="34">
        <f>AVERAGE(C28:D28)</f>
        <v>0</v>
      </c>
      <c r="F28" s="32">
        <v>0</v>
      </c>
      <c r="G28" s="34">
        <f>(F28)</f>
        <v>0</v>
      </c>
      <c r="H28" s="35">
        <f>SUM(E28+G28)</f>
        <v>0</v>
      </c>
      <c r="I28" s="36">
        <f>RANK(H28,H$21:H$27)</f>
        <v>7</v>
      </c>
    </row>
    <row r="30" spans="1:9" ht="13.5">
      <c r="A30" s="15"/>
      <c r="B30" s="16" t="s">
        <v>4</v>
      </c>
      <c r="C30" s="15"/>
      <c r="D30" s="15"/>
      <c r="E30" s="15"/>
      <c r="F30" s="15"/>
      <c r="G30" s="15"/>
      <c r="H30" s="37"/>
      <c r="I30" s="38"/>
    </row>
    <row r="31" spans="1:9" ht="12.75">
      <c r="A31" s="17"/>
      <c r="B31" s="39" t="s">
        <v>5</v>
      </c>
      <c r="H31" s="8"/>
      <c r="I31" s="19"/>
    </row>
    <row r="32" spans="1:9" ht="12.75">
      <c r="A32" s="17"/>
      <c r="B32" s="40" t="s">
        <v>32</v>
      </c>
      <c r="C32" s="22" t="s">
        <v>7</v>
      </c>
      <c r="D32" s="22"/>
      <c r="E32" s="22"/>
      <c r="F32" s="22" t="s">
        <v>8</v>
      </c>
      <c r="G32" s="22"/>
      <c r="H32" s="8"/>
      <c r="I32" s="19"/>
    </row>
    <row r="33" spans="1:9" ht="12.75">
      <c r="A33" s="23" t="s">
        <v>9</v>
      </c>
      <c r="B33" s="23" t="s">
        <v>10</v>
      </c>
      <c r="C33" s="23" t="s">
        <v>11</v>
      </c>
      <c r="D33" s="23" t="s">
        <v>12</v>
      </c>
      <c r="E33" s="24" t="s">
        <v>13</v>
      </c>
      <c r="F33" s="23" t="s">
        <v>14</v>
      </c>
      <c r="G33" s="24" t="s">
        <v>13</v>
      </c>
      <c r="H33" s="25" t="s">
        <v>15</v>
      </c>
      <c r="I33" s="26" t="s">
        <v>16</v>
      </c>
    </row>
    <row r="34" spans="1:9" ht="12.75">
      <c r="A34" s="32"/>
      <c r="B34" s="32" t="s">
        <v>33</v>
      </c>
      <c r="C34" s="32">
        <v>10.4</v>
      </c>
      <c r="D34" s="32">
        <v>10.8</v>
      </c>
      <c r="E34" s="34">
        <f>AVERAGE(C34:D34)</f>
        <v>10.600000000000001</v>
      </c>
      <c r="F34" s="32">
        <v>11</v>
      </c>
      <c r="G34" s="34">
        <f>(F34)</f>
        <v>11</v>
      </c>
      <c r="H34" s="35">
        <f>SUM(E34+G34)</f>
        <v>21.6</v>
      </c>
      <c r="I34" s="36">
        <f>RANK(H34,H$34:H$34)</f>
        <v>1</v>
      </c>
    </row>
    <row r="35" spans="1:28" s="47" customFormat="1" ht="12.75">
      <c r="A35" s="43"/>
      <c r="B35" s="43"/>
      <c r="C35" s="43"/>
      <c r="D35" s="43"/>
      <c r="E35" s="44"/>
      <c r="F35" s="43"/>
      <c r="G35" s="44"/>
      <c r="H35" s="45"/>
      <c r="I35" s="46"/>
      <c r="M35" s="48"/>
      <c r="R35" s="48"/>
      <c r="U35" s="49"/>
      <c r="Z35" s="50"/>
      <c r="AA35" s="50"/>
      <c r="AB35" s="50"/>
    </row>
    <row r="36" spans="1:9" ht="13.5">
      <c r="A36" s="15"/>
      <c r="B36" s="16" t="s">
        <v>34</v>
      </c>
      <c r="C36" s="15"/>
      <c r="D36" s="15"/>
      <c r="E36" s="15"/>
      <c r="F36" s="15"/>
      <c r="G36" s="15"/>
      <c r="H36" s="37"/>
      <c r="I36" s="38"/>
    </row>
    <row r="37" ht="12.75">
      <c r="B37" s="39" t="s">
        <v>5</v>
      </c>
    </row>
    <row r="38" spans="1:9" ht="12.75">
      <c r="A38" s="17"/>
      <c r="B38" s="23" t="s">
        <v>35</v>
      </c>
      <c r="C38" s="22" t="s">
        <v>7</v>
      </c>
      <c r="D38" s="22"/>
      <c r="E38" s="22"/>
      <c r="F38" s="22" t="s">
        <v>8</v>
      </c>
      <c r="G38" s="22"/>
      <c r="H38" s="8"/>
      <c r="I38" s="19"/>
    </row>
    <row r="39" spans="1:9" ht="12.75">
      <c r="A39" s="23" t="s">
        <v>9</v>
      </c>
      <c r="B39" s="23" t="s">
        <v>10</v>
      </c>
      <c r="C39" s="23" t="s">
        <v>11</v>
      </c>
      <c r="D39" s="23" t="s">
        <v>12</v>
      </c>
      <c r="E39" s="24" t="s">
        <v>13</v>
      </c>
      <c r="F39" s="23" t="s">
        <v>14</v>
      </c>
      <c r="G39" s="24" t="s">
        <v>13</v>
      </c>
      <c r="H39" s="42" t="s">
        <v>15</v>
      </c>
      <c r="I39" s="26" t="s">
        <v>16</v>
      </c>
    </row>
    <row r="40" spans="1:9" ht="12.75">
      <c r="A40" s="32"/>
      <c r="B40" s="27" t="s">
        <v>36</v>
      </c>
      <c r="C40" s="27">
        <v>6.7</v>
      </c>
      <c r="D40" s="27">
        <v>6.6</v>
      </c>
      <c r="E40" s="29">
        <f>AVERAGE(C40:D40)</f>
        <v>6.65</v>
      </c>
      <c r="F40" s="27">
        <v>10.8</v>
      </c>
      <c r="G40" s="29">
        <f>(F40)</f>
        <v>10.8</v>
      </c>
      <c r="H40" s="30">
        <f>SUM(E40+G40)</f>
        <v>17.450000000000003</v>
      </c>
      <c r="I40" s="31">
        <f>RANK(H40,H$40:H$40)</f>
        <v>1</v>
      </c>
    </row>
    <row r="42" spans="1:9" ht="13.5">
      <c r="A42" s="15"/>
      <c r="B42" s="16" t="s">
        <v>34</v>
      </c>
      <c r="C42" s="15"/>
      <c r="D42" s="15"/>
      <c r="E42" s="15"/>
      <c r="F42" s="15"/>
      <c r="G42" s="15"/>
      <c r="H42" s="37"/>
      <c r="I42" s="38"/>
    </row>
    <row r="43" ht="12.75">
      <c r="B43" s="39" t="s">
        <v>5</v>
      </c>
    </row>
    <row r="44" spans="1:9" ht="12.75">
      <c r="A44" s="17"/>
      <c r="B44" s="23" t="s">
        <v>37</v>
      </c>
      <c r="C44" s="22" t="s">
        <v>7</v>
      </c>
      <c r="D44" s="22"/>
      <c r="E44" s="22"/>
      <c r="F44" s="22" t="s">
        <v>8</v>
      </c>
      <c r="G44" s="22"/>
      <c r="H44" s="8"/>
      <c r="I44" s="19"/>
    </row>
    <row r="45" spans="1:9" ht="12.75">
      <c r="A45" s="23" t="s">
        <v>9</v>
      </c>
      <c r="B45" s="23" t="s">
        <v>10</v>
      </c>
      <c r="C45" s="23" t="s">
        <v>11</v>
      </c>
      <c r="D45" s="23" t="s">
        <v>12</v>
      </c>
      <c r="E45" s="24" t="s">
        <v>13</v>
      </c>
      <c r="F45" s="23" t="s">
        <v>14</v>
      </c>
      <c r="G45" s="24" t="s">
        <v>13</v>
      </c>
      <c r="H45" s="42" t="s">
        <v>15</v>
      </c>
      <c r="I45" s="26" t="s">
        <v>16</v>
      </c>
    </row>
    <row r="46" spans="1:9" ht="12.75">
      <c r="A46" s="32"/>
      <c r="B46" s="32" t="s">
        <v>38</v>
      </c>
      <c r="C46" s="32">
        <v>9.6</v>
      </c>
      <c r="D46" s="32">
        <v>9.2</v>
      </c>
      <c r="E46" s="34">
        <f>AVERAGE(C46:D46)</f>
        <v>9.399999999999999</v>
      </c>
      <c r="F46" s="32">
        <v>10.5</v>
      </c>
      <c r="G46" s="34">
        <f>(F46)</f>
        <v>10.5</v>
      </c>
      <c r="H46" s="35">
        <f>SUM(E46+G46)</f>
        <v>19.9</v>
      </c>
      <c r="I46" s="36">
        <f>RANK(H46,H$46:H$47)</f>
        <v>1</v>
      </c>
    </row>
    <row r="47" spans="1:9" ht="12.75">
      <c r="A47" s="32" t="s">
        <v>39</v>
      </c>
      <c r="B47" s="32" t="s">
        <v>40</v>
      </c>
      <c r="C47" s="32">
        <v>7.5</v>
      </c>
      <c r="D47" s="32">
        <v>7.7</v>
      </c>
      <c r="E47" s="34">
        <f>AVERAGE(C47:D47)</f>
        <v>7.6</v>
      </c>
      <c r="F47" s="32">
        <v>8</v>
      </c>
      <c r="G47" s="34">
        <f>(F47)</f>
        <v>8</v>
      </c>
      <c r="H47" s="35">
        <f>SUM(E47+G47)</f>
        <v>15.6</v>
      </c>
      <c r="I47" s="36">
        <f>RANK(H47,H$46:H$47)</f>
        <v>2</v>
      </c>
    </row>
  </sheetData>
  <sheetProtection selectLockedCells="1" selectUnlockedCells="1"/>
  <mergeCells count="11">
    <mergeCell ref="A2:B2"/>
    <mergeCell ref="C9:E9"/>
    <mergeCell ref="F9:G9"/>
    <mergeCell ref="C19:E19"/>
    <mergeCell ref="F19:G19"/>
    <mergeCell ref="C32:E32"/>
    <mergeCell ref="F32:G32"/>
    <mergeCell ref="C38:E38"/>
    <mergeCell ref="F38:G38"/>
    <mergeCell ref="C44:E44"/>
    <mergeCell ref="F44:G44"/>
  </mergeCells>
  <printOptions/>
  <pageMargins left="0.2361111111111111" right="0.2361111111111111" top="0.19652777777777777" bottom="0.19652777777777777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4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6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16" ht="12.75">
      <c r="A1" s="2"/>
      <c r="C1" s="2"/>
      <c r="D1" s="2"/>
      <c r="E1" s="2"/>
      <c r="F1" s="2"/>
      <c r="G1" s="2"/>
      <c r="J1" s="2"/>
      <c r="K1" s="2"/>
      <c r="L1" s="2"/>
      <c r="M1" s="6"/>
      <c r="N1" s="2"/>
      <c r="O1" s="2"/>
      <c r="P1" s="2"/>
    </row>
    <row r="2" spans="1:16" ht="16.5">
      <c r="A2" s="51" t="s">
        <v>0</v>
      </c>
      <c r="B2" s="52"/>
      <c r="C2" s="2"/>
      <c r="D2" s="2"/>
      <c r="E2" s="2"/>
      <c r="F2" s="2"/>
      <c r="G2" s="2"/>
      <c r="J2" s="2"/>
      <c r="K2" s="2"/>
      <c r="L2" s="2"/>
      <c r="M2" s="6"/>
      <c r="N2" s="2"/>
      <c r="O2" s="8"/>
      <c r="P2" s="8"/>
    </row>
    <row r="3" spans="1:16" ht="12.75" customHeight="1">
      <c r="A3" s="9"/>
      <c r="B3" s="10" t="s">
        <v>1</v>
      </c>
      <c r="C3" s="2"/>
      <c r="D3" s="2"/>
      <c r="E3" s="2"/>
      <c r="F3" s="2"/>
      <c r="G3" s="2"/>
      <c r="J3" s="2"/>
      <c r="K3" s="2"/>
      <c r="L3" s="2"/>
      <c r="M3" s="6"/>
      <c r="N3" s="2"/>
      <c r="O3" s="8"/>
      <c r="P3" s="8"/>
    </row>
    <row r="4" spans="1:16" ht="12.75">
      <c r="A4" s="2"/>
      <c r="B4" s="11" t="s">
        <v>41</v>
      </c>
      <c r="C4" s="2"/>
      <c r="D4" s="2"/>
      <c r="E4" s="2"/>
      <c r="F4" s="2"/>
      <c r="G4" s="2"/>
      <c r="J4" s="2"/>
      <c r="K4" s="2"/>
      <c r="L4" s="2"/>
      <c r="M4" s="6"/>
      <c r="N4" s="2"/>
      <c r="O4" s="12"/>
      <c r="P4" s="12"/>
    </row>
    <row r="5" spans="1:16" ht="12.75">
      <c r="A5" s="2"/>
      <c r="B5" s="11" t="s">
        <v>3</v>
      </c>
      <c r="C5" s="2"/>
      <c r="D5" s="2"/>
      <c r="E5" s="2"/>
      <c r="F5" s="2"/>
      <c r="G5" s="2"/>
      <c r="J5" s="2"/>
      <c r="K5" s="2"/>
      <c r="L5" s="2"/>
      <c r="M5" s="6"/>
      <c r="N5" s="2"/>
      <c r="O5" s="13"/>
      <c r="P5" s="13"/>
    </row>
    <row r="6" ht="15">
      <c r="A6" s="14"/>
    </row>
    <row r="7" spans="1:9" ht="13.5">
      <c r="A7" s="15"/>
      <c r="B7" s="16" t="s">
        <v>42</v>
      </c>
      <c r="C7" s="15"/>
      <c r="D7" s="15"/>
      <c r="E7" s="15"/>
      <c r="F7" s="15"/>
      <c r="G7" s="15"/>
      <c r="H7" s="37"/>
      <c r="I7" s="38"/>
    </row>
    <row r="8" ht="12.75">
      <c r="B8" s="39" t="s">
        <v>43</v>
      </c>
    </row>
    <row r="9" spans="1:9" ht="12.75">
      <c r="A9" s="17"/>
      <c r="B9" s="23" t="s">
        <v>44</v>
      </c>
      <c r="C9" s="22" t="s">
        <v>7</v>
      </c>
      <c r="D9" s="22"/>
      <c r="E9" s="22"/>
      <c r="F9" s="22" t="s">
        <v>8</v>
      </c>
      <c r="G9" s="22"/>
      <c r="H9" s="8"/>
      <c r="I9" s="19"/>
    </row>
    <row r="10" spans="1:9" ht="12.75">
      <c r="A10" s="23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  <c r="F10" s="23" t="s">
        <v>14</v>
      </c>
      <c r="G10" s="24" t="s">
        <v>13</v>
      </c>
      <c r="H10" s="25" t="s">
        <v>15</v>
      </c>
      <c r="I10" s="26" t="s">
        <v>16</v>
      </c>
    </row>
    <row r="11" spans="1:9" ht="18.75" customHeight="1">
      <c r="A11" s="32"/>
      <c r="B11" s="27" t="s">
        <v>17</v>
      </c>
      <c r="C11" s="27">
        <v>9.8</v>
      </c>
      <c r="D11" s="27">
        <v>10.1</v>
      </c>
      <c r="E11" s="29">
        <f>AVERAGE(C11:D11)</f>
        <v>9.95</v>
      </c>
      <c r="F11" s="27">
        <v>10.1</v>
      </c>
      <c r="G11" s="29">
        <f>(F11)</f>
        <v>10.1</v>
      </c>
      <c r="H11" s="30">
        <f>SUM(E11+G11)</f>
        <v>20.049999999999997</v>
      </c>
      <c r="I11" s="31">
        <f>RANK(H11,H$11:H$15)</f>
        <v>4</v>
      </c>
    </row>
    <row r="12" spans="1:9" ht="18.75" customHeight="1">
      <c r="A12" s="32"/>
      <c r="B12" s="32" t="s">
        <v>45</v>
      </c>
      <c r="C12" s="32">
        <v>8.9</v>
      </c>
      <c r="D12" s="32">
        <v>9.2</v>
      </c>
      <c r="E12" s="34">
        <f>AVERAGE(C12:D12)</f>
        <v>9.05</v>
      </c>
      <c r="F12" s="32">
        <v>8.4</v>
      </c>
      <c r="G12" s="34">
        <f>(F12)</f>
        <v>8.4</v>
      </c>
      <c r="H12" s="35">
        <f>SUM(E12+G12)</f>
        <v>17.450000000000003</v>
      </c>
      <c r="I12" s="36">
        <f>RANK(H12,H$11:H$15)</f>
        <v>5</v>
      </c>
    </row>
    <row r="13" spans="1:9" ht="18.75" customHeight="1">
      <c r="A13" s="32"/>
      <c r="B13" s="32" t="s">
        <v>18</v>
      </c>
      <c r="C13" s="32">
        <v>11.8</v>
      </c>
      <c r="D13" s="32">
        <v>11.6</v>
      </c>
      <c r="E13" s="34">
        <f>AVERAGE(C13:D13)</f>
        <v>11.7</v>
      </c>
      <c r="F13" s="32">
        <v>8.7</v>
      </c>
      <c r="G13" s="34">
        <f>(F13)</f>
        <v>8.7</v>
      </c>
      <c r="H13" s="35">
        <f>SUM(E13+G13)</f>
        <v>20.4</v>
      </c>
      <c r="I13" s="36">
        <f>RANK(H13,H$11:H$15)</f>
        <v>2</v>
      </c>
    </row>
    <row r="14" spans="1:9" ht="18.75" customHeight="1">
      <c r="A14" s="32"/>
      <c r="B14" s="32" t="s">
        <v>19</v>
      </c>
      <c r="C14" s="32">
        <v>9.3</v>
      </c>
      <c r="D14" s="32">
        <v>9</v>
      </c>
      <c r="E14" s="34">
        <f>AVERAGE(C14:D14)</f>
        <v>9.15</v>
      </c>
      <c r="F14" s="32">
        <v>11.1</v>
      </c>
      <c r="G14" s="34">
        <f>(F14)</f>
        <v>11.1</v>
      </c>
      <c r="H14" s="35">
        <f>SUM(E14+G14)</f>
        <v>20.25</v>
      </c>
      <c r="I14" s="36">
        <f>RANK(H14,H$11:H$15)</f>
        <v>3</v>
      </c>
    </row>
    <row r="15" spans="1:9" ht="18.75" customHeight="1">
      <c r="A15" s="32"/>
      <c r="B15" s="32" t="s">
        <v>20</v>
      </c>
      <c r="C15" s="32">
        <v>10.6</v>
      </c>
      <c r="D15" s="32">
        <v>10.4</v>
      </c>
      <c r="E15" s="34">
        <f>AVERAGE(C15:D15)</f>
        <v>10.5</v>
      </c>
      <c r="F15" s="32">
        <v>12</v>
      </c>
      <c r="G15" s="34">
        <f>(F15)</f>
        <v>12</v>
      </c>
      <c r="H15" s="35">
        <f>SUM(E15+G15)</f>
        <v>22.5</v>
      </c>
      <c r="I15" s="36">
        <f>RANK(H15,H$11:H$15)</f>
        <v>1</v>
      </c>
    </row>
    <row r="17" spans="1:9" ht="13.5">
      <c r="A17" s="15"/>
      <c r="B17" s="16" t="s">
        <v>46</v>
      </c>
      <c r="C17" s="15"/>
      <c r="D17" s="15"/>
      <c r="E17" s="15"/>
      <c r="F17" s="15"/>
      <c r="G17" s="15"/>
      <c r="H17" s="37"/>
      <c r="I17" s="38"/>
    </row>
    <row r="18" ht="12.75">
      <c r="B18" s="39" t="s">
        <v>43</v>
      </c>
    </row>
    <row r="19" spans="1:9" ht="12.75">
      <c r="A19" s="17"/>
      <c r="B19" s="23" t="s">
        <v>47</v>
      </c>
      <c r="C19" s="22" t="s">
        <v>7</v>
      </c>
      <c r="D19" s="22"/>
      <c r="E19" s="22"/>
      <c r="F19" s="22" t="s">
        <v>8</v>
      </c>
      <c r="G19" s="22"/>
      <c r="H19" s="8"/>
      <c r="I19" s="19"/>
    </row>
    <row r="20" spans="1:9" ht="12.75">
      <c r="A20" s="23" t="s">
        <v>9</v>
      </c>
      <c r="B20" s="23" t="s">
        <v>10</v>
      </c>
      <c r="C20" s="23" t="s">
        <v>11</v>
      </c>
      <c r="D20" s="23" t="s">
        <v>12</v>
      </c>
      <c r="E20" s="24" t="s">
        <v>13</v>
      </c>
      <c r="F20" s="23" t="s">
        <v>14</v>
      </c>
      <c r="G20" s="24" t="s">
        <v>13</v>
      </c>
      <c r="H20" s="25" t="s">
        <v>15</v>
      </c>
      <c r="I20" s="26" t="s">
        <v>16</v>
      </c>
    </row>
    <row r="21" spans="1:9" ht="21" customHeight="1">
      <c r="A21" s="32"/>
      <c r="B21" s="32" t="s">
        <v>30</v>
      </c>
      <c r="C21" s="32">
        <v>12</v>
      </c>
      <c r="D21" s="32">
        <v>11.8</v>
      </c>
      <c r="E21" s="34">
        <f>AVERAGE(C21:D21)</f>
        <v>11.9</v>
      </c>
      <c r="F21" s="32">
        <v>9</v>
      </c>
      <c r="G21" s="34">
        <f>(F21)</f>
        <v>9</v>
      </c>
      <c r="H21" s="35">
        <f>SUM(E21+G21)</f>
        <v>20.9</v>
      </c>
      <c r="I21" s="36">
        <f>RANK(H21,H$21:H$28)</f>
        <v>5</v>
      </c>
    </row>
    <row r="22" spans="1:9" ht="21" customHeight="1">
      <c r="A22" s="32"/>
      <c r="B22" s="32" t="s">
        <v>27</v>
      </c>
      <c r="C22" s="32">
        <v>11.6</v>
      </c>
      <c r="D22" s="32">
        <v>11.7</v>
      </c>
      <c r="E22" s="34">
        <f>AVERAGE(C22:D22)</f>
        <v>11.649999999999999</v>
      </c>
      <c r="F22" s="32">
        <v>10.9</v>
      </c>
      <c r="G22" s="34">
        <f>(F22)</f>
        <v>10.9</v>
      </c>
      <c r="H22" s="35">
        <f>SUM(E22+G22)</f>
        <v>22.549999999999997</v>
      </c>
      <c r="I22" s="36">
        <f>RANK(H22,H$21:H$28)</f>
        <v>2</v>
      </c>
    </row>
    <row r="23" spans="1:9" ht="21" customHeight="1">
      <c r="A23" s="32"/>
      <c r="B23" s="32" t="s">
        <v>28</v>
      </c>
      <c r="C23" s="32">
        <v>0</v>
      </c>
      <c r="D23" s="32">
        <v>0</v>
      </c>
      <c r="E23" s="34">
        <f>AVERAGE(C23:D23)</f>
        <v>0</v>
      </c>
      <c r="F23" s="32">
        <v>0</v>
      </c>
      <c r="G23" s="34">
        <f>(F23)</f>
        <v>0</v>
      </c>
      <c r="H23" s="35">
        <f>SUM(E23+G23)</f>
        <v>0</v>
      </c>
      <c r="I23" s="36">
        <f>RANK(H23,H$21:H$28)</f>
        <v>8</v>
      </c>
    </row>
    <row r="24" spans="1:9" ht="21" customHeight="1">
      <c r="A24" s="32"/>
      <c r="B24" s="32" t="s">
        <v>26</v>
      </c>
      <c r="C24" s="32">
        <v>10.9</v>
      </c>
      <c r="D24" s="32">
        <v>11.4</v>
      </c>
      <c r="E24" s="34">
        <f>AVERAGE(C24:D24)</f>
        <v>11.15</v>
      </c>
      <c r="F24" s="32">
        <v>10</v>
      </c>
      <c r="G24" s="34">
        <f>(F24)</f>
        <v>10</v>
      </c>
      <c r="H24" s="35">
        <f>SUM(E24+G24)</f>
        <v>21.15</v>
      </c>
      <c r="I24" s="36">
        <f>RANK(H24,H$21:H$28)</f>
        <v>4</v>
      </c>
    </row>
    <row r="25" spans="1:9" ht="21" customHeight="1">
      <c r="A25" s="32"/>
      <c r="B25" s="32" t="s">
        <v>48</v>
      </c>
      <c r="C25" s="32">
        <v>8.8</v>
      </c>
      <c r="D25" s="32">
        <v>8.9</v>
      </c>
      <c r="E25" s="34">
        <f>AVERAGE(C25:D25)</f>
        <v>8.850000000000001</v>
      </c>
      <c r="F25" s="32">
        <v>10.5</v>
      </c>
      <c r="G25" s="34">
        <f>(F25)</f>
        <v>10.5</v>
      </c>
      <c r="H25" s="35">
        <f>SUM(E25+G25)</f>
        <v>19.35</v>
      </c>
      <c r="I25" s="36">
        <f>RANK(H25,H$21:H$28)</f>
        <v>7</v>
      </c>
    </row>
    <row r="26" spans="1:9" ht="21" customHeight="1">
      <c r="A26" s="32"/>
      <c r="B26" s="32" t="s">
        <v>29</v>
      </c>
      <c r="C26" s="32">
        <v>12.1</v>
      </c>
      <c r="D26" s="32">
        <v>12.3</v>
      </c>
      <c r="E26" s="34">
        <f>AVERAGE(C26:D26)</f>
        <v>12.2</v>
      </c>
      <c r="F26" s="32">
        <v>10.8</v>
      </c>
      <c r="G26" s="34">
        <f>(F26)</f>
        <v>10.8</v>
      </c>
      <c r="H26" s="35">
        <f>SUM(E26+G26)</f>
        <v>23</v>
      </c>
      <c r="I26" s="36">
        <f>RANK(H26,H$21:H$28)</f>
        <v>1</v>
      </c>
    </row>
    <row r="27" spans="1:9" ht="21" customHeight="1">
      <c r="A27" s="32"/>
      <c r="B27" s="32" t="s">
        <v>24</v>
      </c>
      <c r="C27" s="32">
        <v>11.5</v>
      </c>
      <c r="D27" s="32">
        <v>11.6</v>
      </c>
      <c r="E27" s="34">
        <f>AVERAGE(C27:D27)</f>
        <v>11.55</v>
      </c>
      <c r="F27" s="32">
        <v>10.9</v>
      </c>
      <c r="G27" s="34">
        <f>(F27)</f>
        <v>10.9</v>
      </c>
      <c r="H27" s="35">
        <f>SUM(E27+G27)</f>
        <v>22.450000000000003</v>
      </c>
      <c r="I27" s="36">
        <f>RANK(H27,H$21:H$28)</f>
        <v>3</v>
      </c>
    </row>
    <row r="28" spans="1:9" ht="21" customHeight="1">
      <c r="A28" s="32"/>
      <c r="B28" s="32" t="s">
        <v>25</v>
      </c>
      <c r="C28" s="32">
        <v>9.1</v>
      </c>
      <c r="D28" s="32">
        <v>9.4</v>
      </c>
      <c r="E28" s="34">
        <f>AVERAGE(C28:D28)</f>
        <v>9.25</v>
      </c>
      <c r="F28" s="32">
        <v>10.4</v>
      </c>
      <c r="G28" s="34">
        <f>(F28)</f>
        <v>10.4</v>
      </c>
      <c r="H28" s="35">
        <f>SUM(E28+G28)</f>
        <v>19.65</v>
      </c>
      <c r="I28" s="36">
        <f>RANK(H28,H$21:H$28)</f>
        <v>6</v>
      </c>
    </row>
    <row r="30" spans="2:9" ht="13.5">
      <c r="B30" s="16" t="s">
        <v>42</v>
      </c>
      <c r="C30" s="15"/>
      <c r="D30" s="15"/>
      <c r="E30" s="15"/>
      <c r="F30" s="15"/>
      <c r="G30" s="15"/>
      <c r="H30" s="37"/>
      <c r="I30" s="38"/>
    </row>
    <row r="31" ht="12.75">
      <c r="B31" s="39" t="s">
        <v>43</v>
      </c>
    </row>
    <row r="32" spans="1:9" ht="12.75">
      <c r="A32" s="17"/>
      <c r="B32" s="23" t="s">
        <v>44</v>
      </c>
      <c r="C32" s="22" t="s">
        <v>7</v>
      </c>
      <c r="D32" s="22"/>
      <c r="E32" s="22"/>
      <c r="F32" s="22" t="s">
        <v>8</v>
      </c>
      <c r="G32" s="22"/>
      <c r="H32" s="8"/>
      <c r="I32" s="19"/>
    </row>
    <row r="33" spans="1:9" ht="12.75">
      <c r="A33" s="23" t="s">
        <v>9</v>
      </c>
      <c r="B33" s="23" t="s">
        <v>10</v>
      </c>
      <c r="C33" s="23" t="s">
        <v>11</v>
      </c>
      <c r="D33" s="23" t="s">
        <v>12</v>
      </c>
      <c r="E33" s="24" t="s">
        <v>13</v>
      </c>
      <c r="F33" s="23" t="s">
        <v>14</v>
      </c>
      <c r="G33" s="24" t="s">
        <v>13</v>
      </c>
      <c r="H33" s="25" t="s">
        <v>15</v>
      </c>
      <c r="I33" s="26" t="s">
        <v>16</v>
      </c>
    </row>
    <row r="34" spans="1:9" ht="12.75">
      <c r="A34" s="32"/>
      <c r="B34" s="32" t="s">
        <v>33</v>
      </c>
      <c r="C34" s="32">
        <v>9.3</v>
      </c>
      <c r="D34" s="32">
        <v>9.1</v>
      </c>
      <c r="E34" s="34">
        <f>AVERAGE(C34:D34)</f>
        <v>9.2</v>
      </c>
      <c r="F34" s="32">
        <v>11.1</v>
      </c>
      <c r="G34" s="34">
        <f>(F34)</f>
        <v>11.1</v>
      </c>
      <c r="H34" s="35">
        <f>SUM(E34+G34)</f>
        <v>20.299999999999997</v>
      </c>
      <c r="I34" s="36">
        <f>RANK(H34,H$34:H$34)</f>
        <v>1</v>
      </c>
    </row>
    <row r="36" ht="15">
      <c r="A36" s="14"/>
    </row>
    <row r="37" spans="1:9" ht="13.5">
      <c r="A37" s="15"/>
      <c r="B37" s="16" t="s">
        <v>49</v>
      </c>
      <c r="C37" s="15"/>
      <c r="D37" s="15"/>
      <c r="E37" s="15"/>
      <c r="F37" s="15"/>
      <c r="G37" s="15"/>
      <c r="H37" s="37"/>
      <c r="I37" s="38"/>
    </row>
    <row r="38" ht="12.75">
      <c r="B38" s="39" t="s">
        <v>50</v>
      </c>
    </row>
    <row r="39" spans="1:9" ht="12.75">
      <c r="A39" s="17"/>
      <c r="B39" s="23" t="s">
        <v>35</v>
      </c>
      <c r="C39" s="22" t="s">
        <v>7</v>
      </c>
      <c r="D39" s="22"/>
      <c r="E39" s="22"/>
      <c r="F39" s="22" t="s">
        <v>8</v>
      </c>
      <c r="G39" s="22"/>
      <c r="H39" s="8"/>
      <c r="I39" s="19"/>
    </row>
    <row r="40" spans="1:9" ht="12.75">
      <c r="A40" s="23" t="s">
        <v>9</v>
      </c>
      <c r="B40" s="23" t="s">
        <v>10</v>
      </c>
      <c r="C40" s="23" t="s">
        <v>11</v>
      </c>
      <c r="D40" s="23" t="s">
        <v>12</v>
      </c>
      <c r="E40" s="24" t="s">
        <v>13</v>
      </c>
      <c r="F40" s="23" t="s">
        <v>14</v>
      </c>
      <c r="G40" s="24" t="s">
        <v>13</v>
      </c>
      <c r="H40" s="25" t="s">
        <v>15</v>
      </c>
      <c r="I40" s="26" t="s">
        <v>16</v>
      </c>
    </row>
    <row r="41" spans="1:9" ht="12.75">
      <c r="A41" s="32"/>
      <c r="B41" s="27" t="s">
        <v>51</v>
      </c>
      <c r="C41" s="27">
        <v>6.2</v>
      </c>
      <c r="D41" s="27">
        <v>6</v>
      </c>
      <c r="E41" s="29">
        <f>AVERAGE(C41:D41)</f>
        <v>6.1</v>
      </c>
      <c r="F41" s="27">
        <v>13.2</v>
      </c>
      <c r="G41" s="29">
        <f>(F41)</f>
        <v>13.2</v>
      </c>
      <c r="H41" s="30">
        <f>SUM(E41+G41)</f>
        <v>19.299999999999997</v>
      </c>
      <c r="I41" s="31">
        <f>RANK(H41,H$41:H$41)</f>
        <v>1</v>
      </c>
    </row>
    <row r="43" spans="1:9" ht="13.5">
      <c r="A43" s="15"/>
      <c r="B43" s="16" t="s">
        <v>52</v>
      </c>
      <c r="C43" s="15"/>
      <c r="D43" s="15"/>
      <c r="E43" s="15"/>
      <c r="F43" s="15"/>
      <c r="G43" s="15"/>
      <c r="H43" s="37"/>
      <c r="I43" s="38"/>
    </row>
    <row r="44" ht="12.75">
      <c r="B44" s="39" t="s">
        <v>50</v>
      </c>
    </row>
    <row r="45" spans="1:9" ht="12.75">
      <c r="A45" s="17"/>
      <c r="B45" s="23" t="s">
        <v>37</v>
      </c>
      <c r="C45" s="22" t="s">
        <v>7</v>
      </c>
      <c r="D45" s="22"/>
      <c r="E45" s="22"/>
      <c r="F45" s="22" t="s">
        <v>8</v>
      </c>
      <c r="G45" s="22"/>
      <c r="H45" s="8"/>
      <c r="I45" s="19"/>
    </row>
    <row r="46" spans="1:9" ht="12.75">
      <c r="A46" s="23" t="s">
        <v>9</v>
      </c>
      <c r="B46" s="23" t="s">
        <v>10</v>
      </c>
      <c r="C46" s="23" t="s">
        <v>11</v>
      </c>
      <c r="D46" s="23" t="s">
        <v>12</v>
      </c>
      <c r="E46" s="24" t="s">
        <v>13</v>
      </c>
      <c r="F46" s="23" t="s">
        <v>14</v>
      </c>
      <c r="G46" s="24" t="s">
        <v>13</v>
      </c>
      <c r="H46" s="42" t="s">
        <v>15</v>
      </c>
      <c r="I46" s="26" t="s">
        <v>16</v>
      </c>
    </row>
    <row r="47" spans="1:9" ht="19.5" customHeight="1">
      <c r="A47" s="32"/>
      <c r="B47" s="32" t="s">
        <v>40</v>
      </c>
      <c r="C47" s="32">
        <v>10.3</v>
      </c>
      <c r="D47" s="32">
        <v>10</v>
      </c>
      <c r="E47" s="34">
        <f>AVERAGE(C47:D47)</f>
        <v>10.15</v>
      </c>
      <c r="F47" s="32">
        <v>9.2</v>
      </c>
      <c r="G47" s="34">
        <f>(F47)</f>
        <v>9.2</v>
      </c>
      <c r="H47" s="35">
        <f>SUM(E47+G47)</f>
        <v>19.35</v>
      </c>
      <c r="I47" s="36">
        <f>RANK(H47,H$47:H$48)</f>
        <v>1</v>
      </c>
    </row>
    <row r="48" spans="1:9" ht="19.5" customHeight="1">
      <c r="A48" s="32"/>
      <c r="B48" s="32" t="s">
        <v>53</v>
      </c>
      <c r="C48" s="32">
        <v>8.6</v>
      </c>
      <c r="D48" s="32">
        <v>8.7</v>
      </c>
      <c r="E48" s="34">
        <f>AVERAGE(C48:D48)</f>
        <v>8.649999999999999</v>
      </c>
      <c r="F48" s="32">
        <v>9.2</v>
      </c>
      <c r="G48" s="34">
        <f>(F48)</f>
        <v>9.2</v>
      </c>
      <c r="H48" s="35">
        <f>SUM(E48+G48)</f>
        <v>17.849999999999998</v>
      </c>
      <c r="I48" s="36">
        <f>RANK(H48,H$47:H$48)</f>
        <v>2</v>
      </c>
    </row>
  </sheetData>
  <sheetProtection selectLockedCells="1" selectUnlockedCells="1"/>
  <mergeCells count="10">
    <mergeCell ref="C9:E9"/>
    <mergeCell ref="F9:G9"/>
    <mergeCell ref="C19:E19"/>
    <mergeCell ref="F19:G19"/>
    <mergeCell ref="C32:E32"/>
    <mergeCell ref="F32:G32"/>
    <mergeCell ref="C39:E39"/>
    <mergeCell ref="F39:G39"/>
    <mergeCell ref="C45:E45"/>
    <mergeCell ref="F45:G45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16" ht="12.75">
      <c r="A1" s="2"/>
      <c r="C1" s="2"/>
      <c r="D1" s="2"/>
      <c r="E1" s="2"/>
      <c r="F1" s="2"/>
      <c r="G1" s="2"/>
      <c r="J1" s="2"/>
      <c r="K1" s="2"/>
      <c r="L1" s="2"/>
      <c r="M1" s="6"/>
      <c r="N1" s="2"/>
      <c r="O1" s="2"/>
      <c r="P1" s="2"/>
    </row>
    <row r="2" spans="1:16" ht="16.5">
      <c r="A2" s="53" t="s">
        <v>0</v>
      </c>
      <c r="B2" s="54"/>
      <c r="C2" s="2"/>
      <c r="D2" s="2"/>
      <c r="E2" s="2"/>
      <c r="F2" s="2"/>
      <c r="G2" s="2"/>
      <c r="J2" s="2"/>
      <c r="K2" s="2"/>
      <c r="L2" s="2"/>
      <c r="M2" s="6"/>
      <c r="N2" s="2"/>
      <c r="O2" s="8"/>
      <c r="P2" s="8"/>
    </row>
    <row r="3" spans="1:16" ht="12.75" customHeight="1">
      <c r="A3" s="9"/>
      <c r="B3" s="10" t="s">
        <v>1</v>
      </c>
      <c r="C3" s="2"/>
      <c r="D3" s="2"/>
      <c r="E3" s="2"/>
      <c r="F3" s="2"/>
      <c r="G3" s="2"/>
      <c r="J3" s="2"/>
      <c r="K3" s="2"/>
      <c r="L3" s="2"/>
      <c r="M3" s="6"/>
      <c r="N3" s="2"/>
      <c r="O3" s="8"/>
      <c r="P3" s="8"/>
    </row>
    <row r="4" spans="1:16" ht="12.75">
      <c r="A4" s="2"/>
      <c r="B4" s="11" t="s">
        <v>2</v>
      </c>
      <c r="C4" s="2"/>
      <c r="D4" s="2"/>
      <c r="E4" s="2"/>
      <c r="F4" s="2"/>
      <c r="G4" s="2"/>
      <c r="J4" s="2"/>
      <c r="K4" s="2"/>
      <c r="L4" s="2"/>
      <c r="M4" s="6"/>
      <c r="N4" s="2"/>
      <c r="O4" s="12"/>
      <c r="P4" s="12"/>
    </row>
    <row r="5" spans="1:16" ht="12.75">
      <c r="A5" s="2"/>
      <c r="B5" s="11" t="s">
        <v>3</v>
      </c>
      <c r="C5" s="2"/>
      <c r="D5" s="2"/>
      <c r="E5" s="2"/>
      <c r="F5" s="2"/>
      <c r="G5" s="2"/>
      <c r="J5" s="2"/>
      <c r="K5" s="2"/>
      <c r="L5" s="2"/>
      <c r="M5" s="6"/>
      <c r="N5" s="2"/>
      <c r="O5" s="13"/>
      <c r="P5" s="13"/>
    </row>
    <row r="6" ht="15">
      <c r="A6" s="14"/>
    </row>
    <row r="7" spans="1:5" ht="13.5">
      <c r="A7" s="15"/>
      <c r="B7" s="16" t="s">
        <v>54</v>
      </c>
      <c r="C7" s="15"/>
      <c r="D7" s="15"/>
      <c r="E7" s="15"/>
    </row>
    <row r="8" ht="12.75">
      <c r="B8" s="39" t="s">
        <v>55</v>
      </c>
    </row>
    <row r="9" spans="1:9" ht="12.75">
      <c r="A9" s="17"/>
      <c r="B9" s="23" t="s">
        <v>44</v>
      </c>
      <c r="C9" s="22" t="s">
        <v>7</v>
      </c>
      <c r="D9" s="22"/>
      <c r="E9" s="22"/>
      <c r="F9" s="22" t="s">
        <v>8</v>
      </c>
      <c r="G9" s="22"/>
      <c r="H9" s="8"/>
      <c r="I9" s="19"/>
    </row>
    <row r="10" spans="1:9" ht="12.75">
      <c r="A10" s="23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  <c r="F10" s="23" t="s">
        <v>14</v>
      </c>
      <c r="G10" s="24" t="s">
        <v>13</v>
      </c>
      <c r="H10" s="25" t="s">
        <v>15</v>
      </c>
      <c r="I10" s="26" t="s">
        <v>16</v>
      </c>
    </row>
    <row r="11" spans="1:9" ht="15.75" customHeight="1">
      <c r="A11" s="32"/>
      <c r="B11" s="32" t="s">
        <v>45</v>
      </c>
      <c r="C11" s="32">
        <v>5.4</v>
      </c>
      <c r="D11" s="32">
        <v>5.8</v>
      </c>
      <c r="E11" s="34">
        <f>AVERAGE(C11:D11)</f>
        <v>5.6</v>
      </c>
      <c r="F11" s="32">
        <v>9.2</v>
      </c>
      <c r="G11" s="34">
        <f>(F11)</f>
        <v>9.2</v>
      </c>
      <c r="H11" s="35">
        <f>SUM(E11+G11)</f>
        <v>14.799999999999999</v>
      </c>
      <c r="I11" s="36">
        <f>RANK(H11,H$11:H$15)</f>
        <v>5</v>
      </c>
    </row>
    <row r="12" spans="1:9" ht="15.75" customHeight="1">
      <c r="A12" s="32"/>
      <c r="B12" s="32" t="s">
        <v>18</v>
      </c>
      <c r="C12" s="32">
        <v>9.1</v>
      </c>
      <c r="D12" s="32">
        <v>8.9</v>
      </c>
      <c r="E12" s="34">
        <f>AVERAGE(C12:D12)</f>
        <v>9</v>
      </c>
      <c r="F12" s="32">
        <v>8.9</v>
      </c>
      <c r="G12" s="34">
        <f>(F12)</f>
        <v>8.9</v>
      </c>
      <c r="H12" s="35">
        <f>SUM(E12+G12)</f>
        <v>17.9</v>
      </c>
      <c r="I12" s="36">
        <f>RANK(H12,H$11:H$15)</f>
        <v>3</v>
      </c>
    </row>
    <row r="13" spans="1:9" ht="15.75" customHeight="1">
      <c r="A13" s="32"/>
      <c r="B13" s="27" t="s">
        <v>17</v>
      </c>
      <c r="C13" s="27">
        <v>6.9</v>
      </c>
      <c r="D13" s="27">
        <v>7</v>
      </c>
      <c r="E13" s="29">
        <f>AVERAGE(C13:D13)</f>
        <v>6.95</v>
      </c>
      <c r="F13" s="27">
        <v>10.6</v>
      </c>
      <c r="G13" s="29">
        <f>(F13)</f>
        <v>10.6</v>
      </c>
      <c r="H13" s="30">
        <f>SUM(E13+G13)</f>
        <v>17.55</v>
      </c>
      <c r="I13" s="31">
        <f>RANK(H13,H$11:H$15)</f>
        <v>4</v>
      </c>
    </row>
    <row r="14" spans="1:9" ht="15.75" customHeight="1">
      <c r="A14" s="32"/>
      <c r="B14" s="32" t="s">
        <v>19</v>
      </c>
      <c r="C14" s="32">
        <v>8.7</v>
      </c>
      <c r="D14" s="32">
        <v>8.2</v>
      </c>
      <c r="E14" s="34">
        <f>AVERAGE(C14:D14)</f>
        <v>8.45</v>
      </c>
      <c r="F14" s="32">
        <v>10.8</v>
      </c>
      <c r="G14" s="34">
        <f>(F14)</f>
        <v>10.8</v>
      </c>
      <c r="H14" s="35">
        <f>SUM(E14+G14)</f>
        <v>19.25</v>
      </c>
      <c r="I14" s="36">
        <f>RANK(H14,H$11:H$15)</f>
        <v>2</v>
      </c>
    </row>
    <row r="15" spans="1:9" ht="15.75" customHeight="1">
      <c r="A15" s="32"/>
      <c r="B15" s="32" t="s">
        <v>20</v>
      </c>
      <c r="C15" s="32">
        <v>7.5</v>
      </c>
      <c r="D15" s="32">
        <v>7.5</v>
      </c>
      <c r="E15" s="34">
        <f>AVERAGE(C15:D15)</f>
        <v>7.5</v>
      </c>
      <c r="F15" s="32">
        <v>12.3</v>
      </c>
      <c r="G15" s="34">
        <f>(F15)</f>
        <v>12.3</v>
      </c>
      <c r="H15" s="35">
        <f>SUM(E15+G15)</f>
        <v>19.8</v>
      </c>
      <c r="I15" s="36">
        <f>RANK(H15,H$11:H$15)</f>
        <v>1</v>
      </c>
    </row>
    <row r="17" spans="1:9" ht="13.5">
      <c r="A17" s="15"/>
      <c r="B17" s="16" t="s">
        <v>56</v>
      </c>
      <c r="C17" s="15"/>
      <c r="D17" s="15"/>
      <c r="E17" s="15"/>
      <c r="F17" s="15"/>
      <c r="G17" s="15"/>
      <c r="H17" s="37"/>
      <c r="I17" s="38"/>
    </row>
    <row r="18" ht="12.75">
      <c r="B18" s="39" t="s">
        <v>55</v>
      </c>
    </row>
    <row r="19" spans="1:9" ht="12.75">
      <c r="A19" s="17"/>
      <c r="B19" s="23" t="s">
        <v>47</v>
      </c>
      <c r="C19" s="22" t="s">
        <v>7</v>
      </c>
      <c r="D19" s="22"/>
      <c r="E19" s="22"/>
      <c r="F19" s="22" t="s">
        <v>8</v>
      </c>
      <c r="G19" s="22"/>
      <c r="H19" s="8"/>
      <c r="I19" s="19"/>
    </row>
    <row r="20" spans="1:9" ht="12.75">
      <c r="A20" s="23" t="s">
        <v>9</v>
      </c>
      <c r="B20" s="23" t="s">
        <v>10</v>
      </c>
      <c r="C20" s="23" t="s">
        <v>11</v>
      </c>
      <c r="D20" s="23" t="s">
        <v>12</v>
      </c>
      <c r="E20" s="24" t="s">
        <v>13</v>
      </c>
      <c r="F20" s="23" t="s">
        <v>14</v>
      </c>
      <c r="G20" s="24" t="s">
        <v>13</v>
      </c>
      <c r="H20" s="25" t="s">
        <v>15</v>
      </c>
      <c r="I20" s="26" t="s">
        <v>16</v>
      </c>
    </row>
    <row r="21" spans="1:9" ht="22.5" customHeight="1">
      <c r="A21" s="32"/>
      <c r="B21" s="32" t="s">
        <v>24</v>
      </c>
      <c r="C21" s="32">
        <v>9.5</v>
      </c>
      <c r="D21" s="32">
        <v>9.2</v>
      </c>
      <c r="E21" s="34">
        <f>AVERAGE(C21:D21)</f>
        <v>9.35</v>
      </c>
      <c r="F21" s="32">
        <v>10.2</v>
      </c>
      <c r="G21" s="34">
        <f>(F21)</f>
        <v>10.2</v>
      </c>
      <c r="H21" s="35">
        <f>SUM(E21+G21)</f>
        <v>19.549999999999997</v>
      </c>
      <c r="I21" s="36">
        <f>RANK(H21,H$21:H$28)</f>
        <v>1</v>
      </c>
    </row>
    <row r="22" spans="1:9" ht="22.5" customHeight="1">
      <c r="A22" s="32"/>
      <c r="B22" s="32" t="s">
        <v>25</v>
      </c>
      <c r="C22" s="32">
        <v>5.1</v>
      </c>
      <c r="D22" s="32">
        <v>4.9</v>
      </c>
      <c r="E22" s="34">
        <f>AVERAGE(C22:D22)</f>
        <v>5</v>
      </c>
      <c r="F22" s="32">
        <v>10.3</v>
      </c>
      <c r="G22" s="34">
        <f>(F22)</f>
        <v>10.3</v>
      </c>
      <c r="H22" s="35">
        <f>SUM(E22+G22)</f>
        <v>15.3</v>
      </c>
      <c r="I22" s="36">
        <f>RANK(H22,H$21:H$28)</f>
        <v>7</v>
      </c>
    </row>
    <row r="23" spans="1:9" ht="22.5" customHeight="1">
      <c r="A23" s="32"/>
      <c r="B23" s="32" t="s">
        <v>30</v>
      </c>
      <c r="C23" s="32">
        <v>9.7</v>
      </c>
      <c r="D23" s="32">
        <v>9.9</v>
      </c>
      <c r="E23" s="34">
        <f>AVERAGE(C23:D23)</f>
        <v>9.8</v>
      </c>
      <c r="F23" s="32">
        <v>9.4</v>
      </c>
      <c r="G23" s="34">
        <f>(F23)</f>
        <v>9.4</v>
      </c>
      <c r="H23" s="35">
        <f>SUM(E23+G23)</f>
        <v>19.200000000000003</v>
      </c>
      <c r="I23" s="36">
        <f>RANK(H23,H$21:H$28)</f>
        <v>2</v>
      </c>
    </row>
    <row r="24" spans="1:9" ht="22.5" customHeight="1">
      <c r="A24" s="32"/>
      <c r="B24" s="32" t="s">
        <v>27</v>
      </c>
      <c r="C24" s="32">
        <v>7.9</v>
      </c>
      <c r="D24" s="32">
        <v>7.3</v>
      </c>
      <c r="E24" s="34">
        <f>AVERAGE(C24:D24)</f>
        <v>7.6</v>
      </c>
      <c r="F24" s="32">
        <v>10.2</v>
      </c>
      <c r="G24" s="34">
        <f>(F24)</f>
        <v>10.2</v>
      </c>
      <c r="H24" s="35">
        <f>SUM(E24+G24)</f>
        <v>17.799999999999997</v>
      </c>
      <c r="I24" s="36">
        <f>RANK(H24,H$21:H$28)</f>
        <v>4</v>
      </c>
    </row>
    <row r="25" spans="1:9" ht="22.5" customHeight="1">
      <c r="A25" s="32"/>
      <c r="B25" s="1" t="s">
        <v>28</v>
      </c>
      <c r="C25" s="32">
        <v>0</v>
      </c>
      <c r="D25" s="32">
        <v>0</v>
      </c>
      <c r="E25" s="34">
        <f>AVERAGE(C25:D25)</f>
        <v>0</v>
      </c>
      <c r="F25" s="32">
        <v>0</v>
      </c>
      <c r="G25" s="34">
        <f>(F25)</f>
        <v>0</v>
      </c>
      <c r="H25" s="35">
        <f>SUM(E25+G25)</f>
        <v>0</v>
      </c>
      <c r="I25" s="36">
        <f>RANK(H25,H$21:H$28)</f>
        <v>8</v>
      </c>
    </row>
    <row r="26" spans="1:9" ht="22.5" customHeight="1">
      <c r="A26" s="32"/>
      <c r="B26" s="32" t="s">
        <v>26</v>
      </c>
      <c r="C26" s="32">
        <v>7.6</v>
      </c>
      <c r="D26" s="32">
        <v>7.7</v>
      </c>
      <c r="E26" s="34">
        <f>AVERAGE(C26:D26)</f>
        <v>7.65</v>
      </c>
      <c r="F26" s="32">
        <v>9.9</v>
      </c>
      <c r="G26" s="34">
        <f>(F26)</f>
        <v>9.9</v>
      </c>
      <c r="H26" s="35">
        <f>SUM(E26+G26)</f>
        <v>17.55</v>
      </c>
      <c r="I26" s="36">
        <f>RANK(H26,H$21:H$28)</f>
        <v>5</v>
      </c>
    </row>
    <row r="27" spans="1:9" ht="22.5" customHeight="1">
      <c r="A27" s="32"/>
      <c r="B27" s="32" t="s">
        <v>48</v>
      </c>
      <c r="C27" s="32">
        <v>5.6</v>
      </c>
      <c r="D27" s="32">
        <v>6</v>
      </c>
      <c r="E27" s="34">
        <f>AVERAGE(C27:D27)</f>
        <v>5.8</v>
      </c>
      <c r="F27" s="32">
        <v>10.2</v>
      </c>
      <c r="G27" s="34">
        <f>(F27)</f>
        <v>10.2</v>
      </c>
      <c r="H27" s="35">
        <f>SUM(E27+G27)</f>
        <v>16</v>
      </c>
      <c r="I27" s="36">
        <f>RANK(H27,H$21:H$28)</f>
        <v>6</v>
      </c>
    </row>
    <row r="28" spans="1:9" ht="22.5" customHeight="1">
      <c r="A28" s="32"/>
      <c r="B28" s="32" t="s">
        <v>29</v>
      </c>
      <c r="C28" s="32">
        <v>7.6</v>
      </c>
      <c r="D28" s="32">
        <v>7.3</v>
      </c>
      <c r="E28" s="34">
        <f>AVERAGE(C28:D28)</f>
        <v>7.449999999999999</v>
      </c>
      <c r="F28" s="32">
        <v>10.8</v>
      </c>
      <c r="G28" s="34">
        <f>(F28)</f>
        <v>10.8</v>
      </c>
      <c r="H28" s="35">
        <f>SUM(E28+G28)</f>
        <v>18.25</v>
      </c>
      <c r="I28" s="36">
        <f>RANK(H28,H$21:H$28)</f>
        <v>3</v>
      </c>
    </row>
    <row r="30" spans="1:9" ht="13.5">
      <c r="A30" s="15"/>
      <c r="B30" s="16" t="s">
        <v>57</v>
      </c>
      <c r="C30" s="15"/>
      <c r="D30" s="15"/>
      <c r="E30" s="15"/>
      <c r="F30" s="15"/>
      <c r="G30" s="15"/>
      <c r="H30" s="37"/>
      <c r="I30" s="38"/>
    </row>
    <row r="31" ht="12.75">
      <c r="B31" s="39" t="s">
        <v>55</v>
      </c>
    </row>
    <row r="32" spans="1:10" ht="12.75">
      <c r="A32" s="17"/>
      <c r="B32" s="23" t="s">
        <v>58</v>
      </c>
      <c r="C32" s="22" t="s">
        <v>7</v>
      </c>
      <c r="D32" s="22"/>
      <c r="E32" s="22"/>
      <c r="F32" s="22" t="s">
        <v>8</v>
      </c>
      <c r="G32" s="22"/>
      <c r="H32" s="8"/>
      <c r="I32" s="19"/>
      <c r="J32" s="55"/>
    </row>
    <row r="33" spans="1:9" ht="12.75">
      <c r="A33" s="23" t="s">
        <v>9</v>
      </c>
      <c r="B33" s="23" t="s">
        <v>10</v>
      </c>
      <c r="C33" s="23" t="s">
        <v>11</v>
      </c>
      <c r="D33" s="23" t="s">
        <v>12</v>
      </c>
      <c r="E33" s="24" t="s">
        <v>13</v>
      </c>
      <c r="F33" s="23" t="s">
        <v>14</v>
      </c>
      <c r="G33" s="24" t="s">
        <v>13</v>
      </c>
      <c r="H33" s="25" t="s">
        <v>15</v>
      </c>
      <c r="I33" s="26" t="s">
        <v>16</v>
      </c>
    </row>
    <row r="34" spans="1:9" ht="12.75">
      <c r="A34" s="32"/>
      <c r="B34" s="32" t="s">
        <v>33</v>
      </c>
      <c r="C34" s="32">
        <v>5</v>
      </c>
      <c r="D34" s="32">
        <v>5.1</v>
      </c>
      <c r="E34" s="34">
        <f>AVERAGE(C34:D34)</f>
        <v>5.05</v>
      </c>
      <c r="F34" s="32">
        <v>12.9</v>
      </c>
      <c r="G34" s="34">
        <f>(F34)</f>
        <v>12.9</v>
      </c>
      <c r="H34" s="35">
        <f>SUM(E34+G34)</f>
        <v>17.95</v>
      </c>
      <c r="I34" s="36">
        <f>RANK(H34,H$34:H$34)</f>
        <v>1</v>
      </c>
    </row>
    <row r="36" spans="1:9" ht="13.5">
      <c r="A36" s="56"/>
      <c r="B36" s="16" t="s">
        <v>57</v>
      </c>
      <c r="C36" s="15"/>
      <c r="D36" s="15"/>
      <c r="E36" s="15"/>
      <c r="F36" s="15"/>
      <c r="G36" s="15"/>
      <c r="H36" s="37"/>
      <c r="I36" s="38"/>
    </row>
    <row r="37" spans="2:9" ht="12.75">
      <c r="B37" s="23" t="s">
        <v>35</v>
      </c>
      <c r="C37" s="22" t="s">
        <v>7</v>
      </c>
      <c r="D37" s="22"/>
      <c r="E37" s="22"/>
      <c r="F37" s="22" t="s">
        <v>8</v>
      </c>
      <c r="G37" s="22"/>
      <c r="H37" s="8"/>
      <c r="I37" s="19"/>
    </row>
    <row r="38" spans="1:9" ht="12.75">
      <c r="A38" s="23"/>
      <c r="B38" s="23" t="s">
        <v>10</v>
      </c>
      <c r="C38" s="23" t="s">
        <v>11</v>
      </c>
      <c r="D38" s="23" t="s">
        <v>12</v>
      </c>
      <c r="E38" s="24" t="s">
        <v>13</v>
      </c>
      <c r="F38" s="23" t="s">
        <v>14</v>
      </c>
      <c r="G38" s="24" t="s">
        <v>13</v>
      </c>
      <c r="H38" s="25" t="s">
        <v>15</v>
      </c>
      <c r="I38" s="26" t="s">
        <v>16</v>
      </c>
    </row>
    <row r="39" spans="1:9" ht="12.75">
      <c r="A39" s="23" t="s">
        <v>9</v>
      </c>
      <c r="B39" s="27" t="s">
        <v>51</v>
      </c>
      <c r="C39" s="27">
        <v>0.7</v>
      </c>
      <c r="D39" s="27">
        <v>0.9</v>
      </c>
      <c r="E39" s="29">
        <f>AVERAGE(C39:D39)</f>
        <v>0.8</v>
      </c>
      <c r="F39" s="27">
        <v>12.7</v>
      </c>
      <c r="G39" s="29">
        <f>(F39)</f>
        <v>12.7</v>
      </c>
      <c r="H39" s="30">
        <f>SUM(E39+G39)</f>
        <v>13.5</v>
      </c>
      <c r="I39" s="31">
        <f>RANK(H39,H$39:H$39)</f>
        <v>1</v>
      </c>
    </row>
    <row r="41" spans="1:9" ht="13.5">
      <c r="A41" s="15"/>
      <c r="B41" s="16" t="s">
        <v>59</v>
      </c>
      <c r="C41" s="15"/>
      <c r="D41" s="15"/>
      <c r="E41" s="15"/>
      <c r="F41" s="15"/>
      <c r="G41" s="15"/>
      <c r="H41" s="37"/>
      <c r="I41" s="38"/>
    </row>
    <row r="42" spans="1:2" ht="12.75">
      <c r="A42" s="17"/>
      <c r="B42" s="39" t="s">
        <v>55</v>
      </c>
    </row>
    <row r="43" spans="2:9" ht="12.75">
      <c r="B43" s="23" t="s">
        <v>37</v>
      </c>
      <c r="C43" s="22" t="s">
        <v>7</v>
      </c>
      <c r="D43" s="22"/>
      <c r="E43" s="22"/>
      <c r="F43" s="22" t="s">
        <v>8</v>
      </c>
      <c r="G43" s="22"/>
      <c r="H43" s="8"/>
      <c r="I43" s="19"/>
    </row>
    <row r="44" spans="1:9" ht="12.75">
      <c r="A44" s="23" t="s">
        <v>9</v>
      </c>
      <c r="B44" s="23" t="s">
        <v>10</v>
      </c>
      <c r="C44" s="23" t="s">
        <v>11</v>
      </c>
      <c r="D44" s="23" t="s">
        <v>12</v>
      </c>
      <c r="E44" s="24" t="s">
        <v>13</v>
      </c>
      <c r="F44" s="23" t="s">
        <v>14</v>
      </c>
      <c r="G44" s="24" t="s">
        <v>13</v>
      </c>
      <c r="H44" s="25" t="s">
        <v>15</v>
      </c>
      <c r="I44" s="26" t="s">
        <v>16</v>
      </c>
    </row>
    <row r="45" spans="1:9" ht="15.75" customHeight="1">
      <c r="A45" s="32"/>
      <c r="B45" s="32" t="s">
        <v>38</v>
      </c>
      <c r="C45" s="32">
        <v>4.7</v>
      </c>
      <c r="D45" s="32">
        <v>5.3</v>
      </c>
      <c r="E45" s="34">
        <f>AVERAGE(C45:D45)</f>
        <v>5</v>
      </c>
      <c r="F45" s="32">
        <v>10.9</v>
      </c>
      <c r="G45" s="34">
        <f>(F45)</f>
        <v>10.9</v>
      </c>
      <c r="H45" s="35">
        <f>SUM(E45+G45)</f>
        <v>15.9</v>
      </c>
      <c r="I45" s="36">
        <f>RANK(H45,H$45:H$46)</f>
        <v>1</v>
      </c>
    </row>
    <row r="46" spans="1:9" ht="15.75" customHeight="1">
      <c r="A46" s="32"/>
      <c r="B46" s="32" t="s">
        <v>40</v>
      </c>
      <c r="C46" s="32">
        <v>5.6</v>
      </c>
      <c r="D46" s="32">
        <v>6.1</v>
      </c>
      <c r="E46" s="34">
        <f>AVERAGE(C46:D46)</f>
        <v>5.85</v>
      </c>
      <c r="F46" s="32">
        <v>9.5</v>
      </c>
      <c r="G46" s="34">
        <f>(F46)</f>
        <v>9.5</v>
      </c>
      <c r="H46" s="35">
        <f>SUM(E46+G46)</f>
        <v>15.35</v>
      </c>
      <c r="I46" s="36">
        <f>RANK(H46,H$45:H$46)</f>
        <v>2</v>
      </c>
    </row>
  </sheetData>
  <sheetProtection selectLockedCells="1" selectUnlockedCells="1"/>
  <mergeCells count="10">
    <mergeCell ref="C9:E9"/>
    <mergeCell ref="F9:G9"/>
    <mergeCell ref="C19:E19"/>
    <mergeCell ref="F19:G19"/>
    <mergeCell ref="C32:E32"/>
    <mergeCell ref="F32:G32"/>
    <mergeCell ref="C37:E37"/>
    <mergeCell ref="F37:G37"/>
    <mergeCell ref="C43:E43"/>
    <mergeCell ref="F43:G43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P4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3.71093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16" ht="12.75">
      <c r="A1" s="2"/>
      <c r="C1" s="2"/>
      <c r="D1" s="2"/>
      <c r="E1" s="2"/>
      <c r="F1" s="2"/>
      <c r="G1" s="2"/>
      <c r="J1" s="2"/>
      <c r="K1" s="2"/>
      <c r="L1" s="2"/>
      <c r="M1" s="6"/>
      <c r="N1" s="2"/>
      <c r="O1" s="2"/>
      <c r="P1" s="2"/>
    </row>
    <row r="2" spans="1:16" ht="16.5">
      <c r="A2" s="53" t="s">
        <v>0</v>
      </c>
      <c r="B2" s="54"/>
      <c r="C2" s="2"/>
      <c r="D2" s="2"/>
      <c r="E2" s="2"/>
      <c r="F2" s="2"/>
      <c r="G2" s="2"/>
      <c r="J2" s="2"/>
      <c r="K2" s="2"/>
      <c r="L2" s="2"/>
      <c r="M2" s="6"/>
      <c r="N2" s="2"/>
      <c r="O2" s="8"/>
      <c r="P2" s="8"/>
    </row>
    <row r="3" spans="1:16" ht="12.75" customHeight="1">
      <c r="A3" s="9"/>
      <c r="B3" s="10" t="s">
        <v>1</v>
      </c>
      <c r="C3" s="2"/>
      <c r="D3" s="2"/>
      <c r="E3" s="2"/>
      <c r="F3" s="2"/>
      <c r="G3" s="2"/>
      <c r="J3" s="2"/>
      <c r="K3" s="2"/>
      <c r="L3" s="2"/>
      <c r="M3" s="6"/>
      <c r="N3" s="2"/>
      <c r="O3" s="8"/>
      <c r="P3" s="8"/>
    </row>
    <row r="4" spans="1:16" ht="12.75">
      <c r="A4" s="2"/>
      <c r="B4" s="11" t="s">
        <v>2</v>
      </c>
      <c r="C4" s="2"/>
      <c r="D4" s="2"/>
      <c r="E4" s="2"/>
      <c r="F4" s="2"/>
      <c r="G4" s="2"/>
      <c r="J4" s="2"/>
      <c r="K4" s="2"/>
      <c r="L4" s="2"/>
      <c r="M4" s="6"/>
      <c r="N4" s="2"/>
      <c r="O4" s="12"/>
      <c r="P4" s="12"/>
    </row>
    <row r="5" spans="1:16" ht="12.75">
      <c r="A5" s="2"/>
      <c r="B5" s="11" t="s">
        <v>3</v>
      </c>
      <c r="C5" s="2"/>
      <c r="D5" s="2"/>
      <c r="E5" s="2"/>
      <c r="F5" s="2"/>
      <c r="G5" s="2"/>
      <c r="J5" s="2"/>
      <c r="K5" s="2"/>
      <c r="L5" s="2"/>
      <c r="M5" s="6"/>
      <c r="N5" s="2"/>
      <c r="O5" s="13"/>
      <c r="P5" s="13"/>
    </row>
    <row r="6" ht="15">
      <c r="A6" s="14"/>
    </row>
    <row r="7" spans="1:5" ht="13.5">
      <c r="A7" s="15"/>
      <c r="B7" s="16" t="s">
        <v>60</v>
      </c>
      <c r="C7" s="15"/>
      <c r="D7" s="15"/>
      <c r="E7" s="15"/>
    </row>
    <row r="8" ht="12.75">
      <c r="B8" s="39" t="s">
        <v>61</v>
      </c>
    </row>
    <row r="9" spans="1:9" ht="12.75">
      <c r="A9" s="17"/>
      <c r="B9" s="23" t="s">
        <v>44</v>
      </c>
      <c r="C9" s="22" t="s">
        <v>7</v>
      </c>
      <c r="D9" s="22"/>
      <c r="E9" s="22"/>
      <c r="F9" s="22" t="s">
        <v>8</v>
      </c>
      <c r="G9" s="22"/>
      <c r="H9" s="8"/>
      <c r="I9" s="19"/>
    </row>
    <row r="10" spans="1:9" ht="12.75">
      <c r="A10" s="23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  <c r="F10" s="23" t="s">
        <v>14</v>
      </c>
      <c r="G10" s="24" t="s">
        <v>13</v>
      </c>
      <c r="H10" s="25" t="s">
        <v>15</v>
      </c>
      <c r="I10" s="26" t="s">
        <v>16</v>
      </c>
    </row>
    <row r="11" spans="1:9" ht="12.75">
      <c r="A11" s="32"/>
      <c r="B11" s="27" t="s">
        <v>17</v>
      </c>
      <c r="C11" s="27">
        <v>10.9</v>
      </c>
      <c r="D11" s="27">
        <v>10.6</v>
      </c>
      <c r="E11" s="29">
        <f>AVERAGE(C11:D11)</f>
        <v>10.75</v>
      </c>
      <c r="F11" s="27">
        <v>10.2</v>
      </c>
      <c r="G11" s="29">
        <f>(F11)</f>
        <v>10.2</v>
      </c>
      <c r="H11" s="30">
        <f>SUM(E11+G11)</f>
        <v>20.95</v>
      </c>
      <c r="I11" s="31">
        <f>RANK(H11,H$11:H$15)</f>
        <v>3</v>
      </c>
    </row>
    <row r="12" spans="1:9" ht="12.75">
      <c r="A12" s="32"/>
      <c r="B12" s="32" t="s">
        <v>20</v>
      </c>
      <c r="C12" s="32">
        <v>11.5</v>
      </c>
      <c r="D12" s="32">
        <v>11.4</v>
      </c>
      <c r="E12" s="34">
        <f>AVERAGE(C12:D12)</f>
        <v>11.45</v>
      </c>
      <c r="F12" s="32">
        <v>12</v>
      </c>
      <c r="G12" s="34">
        <f>(F12)</f>
        <v>12</v>
      </c>
      <c r="H12" s="35">
        <f>SUM(E12+G12)</f>
        <v>23.45</v>
      </c>
      <c r="I12" s="36">
        <f>RANK(H12,H$11:H$15)</f>
        <v>1</v>
      </c>
    </row>
    <row r="13" spans="1:9" ht="12.75">
      <c r="A13" s="32"/>
      <c r="B13" s="32" t="s">
        <v>19</v>
      </c>
      <c r="C13" s="32">
        <v>8.7</v>
      </c>
      <c r="D13" s="32">
        <v>8.9</v>
      </c>
      <c r="E13" s="34">
        <f>AVERAGE(C13:D13)</f>
        <v>8.8</v>
      </c>
      <c r="F13" s="32">
        <v>10.6</v>
      </c>
      <c r="G13" s="34">
        <f>(F13)</f>
        <v>10.6</v>
      </c>
      <c r="H13" s="35">
        <f>SUM(E13+G13)</f>
        <v>19.4</v>
      </c>
      <c r="I13" s="36">
        <f>RANK(H13,H$11:H$15)</f>
        <v>5</v>
      </c>
    </row>
    <row r="14" spans="1:9" ht="12.75">
      <c r="A14" s="32"/>
      <c r="B14" s="32" t="s">
        <v>62</v>
      </c>
      <c r="C14" s="32">
        <v>11.5</v>
      </c>
      <c r="D14" s="32">
        <v>11.4</v>
      </c>
      <c r="E14" s="34">
        <f>AVERAGE(C14:D14)</f>
        <v>11.45</v>
      </c>
      <c r="F14" s="32">
        <v>9.4</v>
      </c>
      <c r="G14" s="34">
        <f>(F14)</f>
        <v>9.4</v>
      </c>
      <c r="H14" s="35">
        <f>SUM(E14+G14)</f>
        <v>20.85</v>
      </c>
      <c r="I14" s="36">
        <f>RANK(H14,H$11:H$15)</f>
        <v>4</v>
      </c>
    </row>
    <row r="15" spans="1:9" ht="12.75">
      <c r="A15" s="32"/>
      <c r="B15" s="32" t="s">
        <v>63</v>
      </c>
      <c r="C15" s="32">
        <v>11.1</v>
      </c>
      <c r="D15" s="32">
        <v>10.9</v>
      </c>
      <c r="E15" s="34">
        <f>AVERAGE(C15:D15)</f>
        <v>11</v>
      </c>
      <c r="F15" s="32">
        <v>10.4</v>
      </c>
      <c r="G15" s="34">
        <f>(F15)</f>
        <v>10.4</v>
      </c>
      <c r="H15" s="35">
        <f>SUM(E15+G15)</f>
        <v>21.4</v>
      </c>
      <c r="I15" s="36">
        <f>RANK(H15,H$11:H$15)</f>
        <v>2</v>
      </c>
    </row>
    <row r="17" spans="1:9" ht="13.5">
      <c r="A17" s="15"/>
      <c r="B17" s="16" t="s">
        <v>64</v>
      </c>
      <c r="C17" s="15"/>
      <c r="D17" s="15"/>
      <c r="E17" s="15"/>
      <c r="F17" s="15"/>
      <c r="G17" s="15"/>
      <c r="H17" s="37"/>
      <c r="I17" s="38"/>
    </row>
    <row r="18" ht="12.75">
      <c r="B18" s="39" t="s">
        <v>61</v>
      </c>
    </row>
    <row r="19" spans="1:9" ht="12.75">
      <c r="A19" s="17"/>
      <c r="B19" s="23" t="s">
        <v>47</v>
      </c>
      <c r="C19" s="22" t="s">
        <v>7</v>
      </c>
      <c r="D19" s="22"/>
      <c r="E19" s="22"/>
      <c r="F19" s="22" t="s">
        <v>8</v>
      </c>
      <c r="G19" s="22"/>
      <c r="H19" s="8"/>
      <c r="I19" s="19"/>
    </row>
    <row r="20" spans="1:9" ht="12.75">
      <c r="A20" s="23" t="s">
        <v>9</v>
      </c>
      <c r="B20" s="23" t="s">
        <v>10</v>
      </c>
      <c r="C20" s="23" t="s">
        <v>11</v>
      </c>
      <c r="D20" s="23" t="s">
        <v>65</v>
      </c>
      <c r="E20" s="24" t="s">
        <v>13</v>
      </c>
      <c r="F20" s="23" t="s">
        <v>14</v>
      </c>
      <c r="G20" s="24" t="s">
        <v>13</v>
      </c>
      <c r="H20" s="25" t="s">
        <v>15</v>
      </c>
      <c r="I20" s="26" t="s">
        <v>16</v>
      </c>
    </row>
    <row r="21" spans="1:9" ht="12.75">
      <c r="A21" s="32"/>
      <c r="B21" s="32" t="s">
        <v>66</v>
      </c>
      <c r="C21" s="32">
        <v>11.6</v>
      </c>
      <c r="D21" s="32">
        <v>11.3</v>
      </c>
      <c r="E21" s="34">
        <f>AVERAGE(C21:D21)</f>
        <v>11.45</v>
      </c>
      <c r="F21" s="32">
        <v>10.7</v>
      </c>
      <c r="G21" s="34">
        <f>(F21)</f>
        <v>10.7</v>
      </c>
      <c r="H21" s="35">
        <f>SUM(E21+G21)</f>
        <v>22.15</v>
      </c>
      <c r="I21" s="36">
        <f>RANK(H21,H$21:H$28)</f>
        <v>1</v>
      </c>
    </row>
    <row r="22" spans="1:9" ht="12.75">
      <c r="A22" s="32"/>
      <c r="B22" s="32" t="s">
        <v>25</v>
      </c>
      <c r="C22" s="32">
        <v>10.2</v>
      </c>
      <c r="D22" s="32">
        <v>9.8</v>
      </c>
      <c r="E22" s="34">
        <f>AVERAGE(C22:D22)</f>
        <v>10</v>
      </c>
      <c r="F22" s="32">
        <v>10.9</v>
      </c>
      <c r="G22" s="34">
        <f>(F22)</f>
        <v>10.9</v>
      </c>
      <c r="H22" s="35">
        <f>SUM(E22+G22)</f>
        <v>20.9</v>
      </c>
      <c r="I22" s="36">
        <f>RANK(H22,H$21:H$28)</f>
        <v>3</v>
      </c>
    </row>
    <row r="23" spans="1:9" ht="12.75">
      <c r="A23" s="32"/>
      <c r="B23" s="32" t="s">
        <v>26</v>
      </c>
      <c r="C23" s="32">
        <v>7.9</v>
      </c>
      <c r="D23" s="32">
        <v>8.2</v>
      </c>
      <c r="E23" s="34">
        <f>AVERAGE(C23:D23)</f>
        <v>8.05</v>
      </c>
      <c r="F23" s="32">
        <v>10.3</v>
      </c>
      <c r="G23" s="34">
        <f>(F23)</f>
        <v>10.3</v>
      </c>
      <c r="H23" s="35">
        <f>SUM(E23+G23)</f>
        <v>18.35</v>
      </c>
      <c r="I23" s="36">
        <f>RANK(H23,H$21:H$28)</f>
        <v>4</v>
      </c>
    </row>
    <row r="24" spans="1:9" ht="12.75">
      <c r="A24" s="32"/>
      <c r="B24" s="32" t="s">
        <v>27</v>
      </c>
      <c r="C24" s="32">
        <v>8.2</v>
      </c>
      <c r="D24" s="32">
        <v>7.9</v>
      </c>
      <c r="E24" s="34">
        <f>AVERAGE(C24:D24)</f>
        <v>8.05</v>
      </c>
      <c r="F24" s="32">
        <v>10.3</v>
      </c>
      <c r="G24" s="34">
        <f>(F24)</f>
        <v>10.3</v>
      </c>
      <c r="H24" s="35">
        <f>SUM(E24+G24)</f>
        <v>18.35</v>
      </c>
      <c r="I24" s="36">
        <f>RANK(H24,H$21:H$28)</f>
        <v>4</v>
      </c>
    </row>
    <row r="25" spans="1:9" ht="12.75">
      <c r="A25" s="32"/>
      <c r="B25" s="32" t="s">
        <v>28</v>
      </c>
      <c r="C25" s="32">
        <v>0</v>
      </c>
      <c r="D25" s="32">
        <v>0</v>
      </c>
      <c r="E25" s="34">
        <f>AVERAGE(C25:D25)</f>
        <v>0</v>
      </c>
      <c r="F25" s="32">
        <v>0</v>
      </c>
      <c r="G25" s="34">
        <f>(F25)</f>
        <v>0</v>
      </c>
      <c r="H25" s="35">
        <f>SUM(E25+G25)</f>
        <v>0</v>
      </c>
      <c r="I25" s="36">
        <f>RANK(H25,H$21:H$28)</f>
        <v>8</v>
      </c>
    </row>
    <row r="26" spans="1:9" ht="12.75">
      <c r="A26" s="32"/>
      <c r="B26" s="32" t="s">
        <v>30</v>
      </c>
      <c r="C26" s="32">
        <v>7.6</v>
      </c>
      <c r="D26" s="32">
        <v>7.2</v>
      </c>
      <c r="E26" s="34">
        <f>AVERAGE(C26:D26)</f>
        <v>7.4</v>
      </c>
      <c r="F26" s="32">
        <v>9.5</v>
      </c>
      <c r="G26" s="34">
        <f>(F26)</f>
        <v>9.5</v>
      </c>
      <c r="H26" s="35">
        <f>SUM(E26+G26)</f>
        <v>16.9</v>
      </c>
      <c r="I26" s="36">
        <f>RANK(H26,H$21:H$28)</f>
        <v>6</v>
      </c>
    </row>
    <row r="27" spans="1:9" ht="12.75">
      <c r="A27" s="32"/>
      <c r="B27" s="32" t="s">
        <v>48</v>
      </c>
      <c r="C27" s="32">
        <v>6.7</v>
      </c>
      <c r="D27" s="32">
        <v>6.2</v>
      </c>
      <c r="E27" s="34">
        <f>AVERAGE(C27:D27)</f>
        <v>6.45</v>
      </c>
      <c r="F27" s="32">
        <v>10.4</v>
      </c>
      <c r="G27" s="34">
        <f>(F27)</f>
        <v>10.4</v>
      </c>
      <c r="H27" s="35">
        <f>SUM(E27+G27)</f>
        <v>16.85</v>
      </c>
      <c r="I27" s="36">
        <f>RANK(H27,H$21:H$28)</f>
        <v>7</v>
      </c>
    </row>
    <row r="28" spans="1:9" ht="12.75">
      <c r="A28" s="32"/>
      <c r="B28" s="32" t="s">
        <v>29</v>
      </c>
      <c r="C28" s="32">
        <v>10.3</v>
      </c>
      <c r="D28" s="32">
        <v>10.2</v>
      </c>
      <c r="E28" s="34">
        <f>AVERAGE(C28:D28)</f>
        <v>10.25</v>
      </c>
      <c r="F28" s="32">
        <v>10.7</v>
      </c>
      <c r="G28" s="34">
        <f>(F28)</f>
        <v>10.7</v>
      </c>
      <c r="H28" s="35">
        <f>SUM(E28+G28)</f>
        <v>20.95</v>
      </c>
      <c r="I28" s="36">
        <f>RANK(H28,H$21:H$28)</f>
        <v>2</v>
      </c>
    </row>
    <row r="30" spans="1:9" ht="13.5">
      <c r="A30" s="15"/>
      <c r="B30" s="16" t="s">
        <v>60</v>
      </c>
      <c r="C30" s="15"/>
      <c r="D30" s="15"/>
      <c r="E30" s="15"/>
      <c r="F30" s="15"/>
      <c r="G30" s="15"/>
      <c r="H30" s="37"/>
      <c r="I30" s="38"/>
    </row>
    <row r="31" ht="12.75">
      <c r="B31" s="39" t="s">
        <v>61</v>
      </c>
    </row>
    <row r="32" spans="1:9" ht="12.75">
      <c r="A32" s="17"/>
      <c r="B32" s="23" t="s">
        <v>44</v>
      </c>
      <c r="C32" s="22" t="s">
        <v>7</v>
      </c>
      <c r="D32" s="22"/>
      <c r="E32" s="22"/>
      <c r="F32" s="22" t="s">
        <v>8</v>
      </c>
      <c r="G32" s="22"/>
      <c r="H32" s="8"/>
      <c r="I32" s="19"/>
    </row>
    <row r="33" spans="1:9" ht="12.75">
      <c r="A33" s="23" t="s">
        <v>9</v>
      </c>
      <c r="B33" s="23" t="s">
        <v>10</v>
      </c>
      <c r="C33" s="23" t="s">
        <v>11</v>
      </c>
      <c r="D33" s="23" t="s">
        <v>12</v>
      </c>
      <c r="E33" s="24" t="s">
        <v>13</v>
      </c>
      <c r="F33" s="23" t="s">
        <v>14</v>
      </c>
      <c r="G33" s="24" t="s">
        <v>13</v>
      </c>
      <c r="H33" s="25" t="s">
        <v>15</v>
      </c>
      <c r="I33" s="26" t="s">
        <v>16</v>
      </c>
    </row>
    <row r="34" spans="1:9" ht="12.75">
      <c r="A34" s="32"/>
      <c r="B34" s="32" t="s">
        <v>33</v>
      </c>
      <c r="C34" s="32">
        <v>3.1</v>
      </c>
      <c r="D34" s="32">
        <v>3.1</v>
      </c>
      <c r="E34" s="34">
        <f>AVERAGE(C34:D34)</f>
        <v>3.1</v>
      </c>
      <c r="F34" s="32">
        <v>15.7</v>
      </c>
      <c r="G34" s="34">
        <f>(F34)</f>
        <v>15.7</v>
      </c>
      <c r="H34" s="35">
        <f>SUM(E34+G34)</f>
        <v>18.8</v>
      </c>
      <c r="I34" s="36">
        <f>RANK(H34,H$34:H$34)</f>
        <v>1</v>
      </c>
    </row>
    <row r="36" spans="1:9" ht="13.5">
      <c r="A36" s="15"/>
      <c r="B36" s="16" t="s">
        <v>67</v>
      </c>
      <c r="C36" s="15"/>
      <c r="D36" s="15"/>
      <c r="E36" s="15"/>
      <c r="F36" s="15"/>
      <c r="G36" s="15"/>
      <c r="H36" s="37"/>
      <c r="I36" s="38"/>
    </row>
    <row r="37" ht="13.5">
      <c r="B37" s="57"/>
    </row>
    <row r="38" spans="1:9" ht="12.75">
      <c r="A38" s="17"/>
      <c r="B38" s="39" t="s">
        <v>61</v>
      </c>
      <c r="C38" s="22" t="s">
        <v>7</v>
      </c>
      <c r="D38" s="22"/>
      <c r="E38" s="22"/>
      <c r="F38" s="22" t="s">
        <v>8</v>
      </c>
      <c r="G38" s="22"/>
      <c r="H38" s="8"/>
      <c r="I38" s="19"/>
    </row>
    <row r="39" spans="2:9" ht="12.75">
      <c r="B39" s="23" t="s">
        <v>35</v>
      </c>
      <c r="C39" s="23" t="s">
        <v>11</v>
      </c>
      <c r="D39" s="23" t="s">
        <v>12</v>
      </c>
      <c r="E39" s="24" t="s">
        <v>13</v>
      </c>
      <c r="F39" s="23" t="s">
        <v>14</v>
      </c>
      <c r="G39" s="24" t="s">
        <v>13</v>
      </c>
      <c r="H39" s="25" t="s">
        <v>15</v>
      </c>
      <c r="I39" s="26" t="s">
        <v>16</v>
      </c>
    </row>
    <row r="40" spans="1:9" ht="12.75">
      <c r="A40" s="23"/>
      <c r="B40" s="23" t="s">
        <v>10</v>
      </c>
      <c r="C40" s="23"/>
      <c r="D40" s="23"/>
      <c r="E40" s="24"/>
      <c r="F40" s="23"/>
      <c r="G40" s="24"/>
      <c r="H40" s="25"/>
      <c r="I40" s="26"/>
    </row>
    <row r="41" spans="1:9" ht="12.75">
      <c r="A41" s="23" t="s">
        <v>9</v>
      </c>
      <c r="B41" s="27" t="s">
        <v>51</v>
      </c>
      <c r="C41" s="27">
        <v>7.5</v>
      </c>
      <c r="D41" s="27">
        <v>7.2</v>
      </c>
      <c r="E41" s="29">
        <f>AVERAGE(C41:D41)</f>
        <v>7.35</v>
      </c>
      <c r="F41" s="27">
        <v>12.4</v>
      </c>
      <c r="G41" s="29">
        <f>(F41)</f>
        <v>12.4</v>
      </c>
      <c r="H41" s="30">
        <f>SUM(E41+G41)</f>
        <v>19.75</v>
      </c>
      <c r="I41" s="31">
        <f>RANK(H41,H$41:H$41)</f>
        <v>1</v>
      </c>
    </row>
    <row r="44" spans="1:9" ht="13.5">
      <c r="A44" s="15"/>
      <c r="B44" s="16" t="s">
        <v>68</v>
      </c>
      <c r="C44" s="15"/>
      <c r="D44" s="15"/>
      <c r="E44" s="15"/>
      <c r="F44" s="15"/>
      <c r="G44" s="15"/>
      <c r="H44" s="37"/>
      <c r="I44" s="38"/>
    </row>
    <row r="45" spans="1:2" ht="12.75">
      <c r="A45" s="17"/>
      <c r="B45" s="39" t="s">
        <v>61</v>
      </c>
    </row>
    <row r="46" spans="2:9" ht="12.75">
      <c r="B46" s="23" t="s">
        <v>37</v>
      </c>
      <c r="C46" s="22" t="s">
        <v>7</v>
      </c>
      <c r="D46" s="22"/>
      <c r="E46" s="22"/>
      <c r="F46" s="22" t="s">
        <v>8</v>
      </c>
      <c r="G46" s="22"/>
      <c r="H46" s="8"/>
      <c r="I46" s="19"/>
    </row>
    <row r="47" spans="1:9" ht="12.75">
      <c r="A47" s="23" t="s">
        <v>9</v>
      </c>
      <c r="B47" s="23" t="s">
        <v>10</v>
      </c>
      <c r="C47" s="23" t="s">
        <v>11</v>
      </c>
      <c r="D47" s="23" t="s">
        <v>12</v>
      </c>
      <c r="E47" s="24" t="s">
        <v>13</v>
      </c>
      <c r="F47" s="23" t="s">
        <v>14</v>
      </c>
      <c r="G47" s="24" t="s">
        <v>13</v>
      </c>
      <c r="H47" s="25" t="s">
        <v>15</v>
      </c>
      <c r="I47" s="26" t="s">
        <v>16</v>
      </c>
    </row>
    <row r="48" spans="1:9" ht="12.75">
      <c r="A48" s="32"/>
      <c r="B48" s="32" t="s">
        <v>38</v>
      </c>
      <c r="C48" s="32">
        <v>7</v>
      </c>
      <c r="D48" s="32">
        <v>7</v>
      </c>
      <c r="E48" s="34">
        <f>AVERAGE(C48:D48)</f>
        <v>7</v>
      </c>
      <c r="F48" s="32">
        <v>10.9</v>
      </c>
      <c r="G48" s="34">
        <f>(F48)</f>
        <v>10.9</v>
      </c>
      <c r="H48" s="35">
        <f>SUM(E48+G48)</f>
        <v>17.9</v>
      </c>
      <c r="I48" s="36">
        <f>RANK(H48,H$48:H$49)</f>
        <v>2</v>
      </c>
    </row>
    <row r="49" spans="1:9" ht="12.75">
      <c r="A49" s="32"/>
      <c r="B49" s="32" t="s">
        <v>40</v>
      </c>
      <c r="C49" s="32">
        <v>9.2</v>
      </c>
      <c r="D49" s="32">
        <v>9</v>
      </c>
      <c r="E49" s="34">
        <f>AVERAGE(C49:D49)</f>
        <v>9.1</v>
      </c>
      <c r="F49" s="32">
        <v>10.5</v>
      </c>
      <c r="G49" s="34">
        <f>(F49)</f>
        <v>10.5</v>
      </c>
      <c r="H49" s="35">
        <f>SUM(E49+G49)</f>
        <v>19.6</v>
      </c>
      <c r="I49" s="36">
        <f>RANK(H49,H$48:H$49)</f>
        <v>1</v>
      </c>
    </row>
  </sheetData>
  <sheetProtection selectLockedCells="1" selectUnlockedCells="1"/>
  <mergeCells count="10">
    <mergeCell ref="C9:E9"/>
    <mergeCell ref="F9:G9"/>
    <mergeCell ref="C19:E19"/>
    <mergeCell ref="F19:G19"/>
    <mergeCell ref="C32:E32"/>
    <mergeCell ref="F32:G32"/>
    <mergeCell ref="C38:E38"/>
    <mergeCell ref="F38:G38"/>
    <mergeCell ref="C46:E46"/>
    <mergeCell ref="F46:G4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4.281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7" ht="12.75">
      <c r="A1" s="2"/>
      <c r="C1" s="2"/>
      <c r="D1" s="2"/>
      <c r="E1" s="2"/>
      <c r="F1" s="2"/>
      <c r="G1" s="2"/>
    </row>
    <row r="2" spans="1:7" ht="16.5">
      <c r="A2" s="53" t="s">
        <v>0</v>
      </c>
      <c r="B2" s="54"/>
      <c r="C2" s="2"/>
      <c r="D2" s="2"/>
      <c r="E2" s="2"/>
      <c r="F2" s="2"/>
      <c r="G2" s="2"/>
    </row>
    <row r="3" spans="1:7" ht="17.25">
      <c r="A3" s="9"/>
      <c r="B3" s="10" t="s">
        <v>1</v>
      </c>
      <c r="C3" s="2"/>
      <c r="D3" s="2"/>
      <c r="E3" s="2"/>
      <c r="F3" s="2"/>
      <c r="G3" s="2"/>
    </row>
    <row r="4" spans="1:7" ht="12.75">
      <c r="A4" s="2"/>
      <c r="B4" s="11" t="s">
        <v>2</v>
      </c>
      <c r="C4" s="2"/>
      <c r="D4" s="2"/>
      <c r="E4" s="2"/>
      <c r="F4" s="2"/>
      <c r="G4" s="2"/>
    </row>
    <row r="5" spans="1:7" ht="12.75">
      <c r="A5" s="2"/>
      <c r="B5" s="11" t="s">
        <v>3</v>
      </c>
      <c r="C5" s="2"/>
      <c r="D5" s="2"/>
      <c r="E5" s="2"/>
      <c r="F5" s="2"/>
      <c r="G5" s="2"/>
    </row>
    <row r="6" ht="15">
      <c r="A6" s="14"/>
    </row>
    <row r="7" spans="1:9" ht="13.5">
      <c r="A7" s="15"/>
      <c r="B7" s="16" t="s">
        <v>69</v>
      </c>
      <c r="C7" s="15"/>
      <c r="D7" s="15"/>
      <c r="E7" s="15"/>
      <c r="F7" s="58"/>
      <c r="G7" s="58"/>
      <c r="H7" s="59"/>
      <c r="I7" s="60"/>
    </row>
    <row r="8" ht="12.75">
      <c r="B8" s="39" t="s">
        <v>70</v>
      </c>
    </row>
    <row r="9" spans="1:9" ht="12.75">
      <c r="A9" s="17"/>
      <c r="B9" s="23" t="s">
        <v>44</v>
      </c>
      <c r="C9" s="22" t="s">
        <v>7</v>
      </c>
      <c r="D9" s="22"/>
      <c r="E9" s="22"/>
      <c r="F9" s="22" t="s">
        <v>8</v>
      </c>
      <c r="G9" s="22"/>
      <c r="H9" s="8"/>
      <c r="I9" s="19"/>
    </row>
    <row r="10" spans="1:9" ht="12.75">
      <c r="A10" s="23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  <c r="F10" s="23" t="s">
        <v>14</v>
      </c>
      <c r="G10" s="24" t="s">
        <v>13</v>
      </c>
      <c r="H10" s="25" t="s">
        <v>15</v>
      </c>
      <c r="I10" s="26" t="s">
        <v>16</v>
      </c>
    </row>
    <row r="11" spans="1:9" ht="23.25" customHeight="1">
      <c r="A11" s="32"/>
      <c r="B11" s="32" t="s">
        <v>71</v>
      </c>
      <c r="C11" s="32">
        <v>0</v>
      </c>
      <c r="D11" s="32">
        <v>0</v>
      </c>
      <c r="E11" s="34">
        <f>AVERAGE(C11:D11)</f>
        <v>0</v>
      </c>
      <c r="F11" s="32">
        <v>0</v>
      </c>
      <c r="G11" s="34">
        <f>(F11)</f>
        <v>0</v>
      </c>
      <c r="H11" s="35">
        <f>SUM(E11+G11)</f>
        <v>0</v>
      </c>
      <c r="I11" s="36">
        <f>RANK(H11,H$11:H$15)</f>
        <v>4</v>
      </c>
    </row>
    <row r="12" spans="1:9" ht="23.25" customHeight="1">
      <c r="A12" s="32"/>
      <c r="B12" s="32" t="s">
        <v>20</v>
      </c>
      <c r="C12" s="32">
        <v>6.1</v>
      </c>
      <c r="D12" s="32">
        <v>6</v>
      </c>
      <c r="E12" s="34">
        <f>AVERAGE(C12:D12)</f>
        <v>6.05</v>
      </c>
      <c r="F12" s="32">
        <v>16.5</v>
      </c>
      <c r="G12" s="34">
        <f>(F12)</f>
        <v>16.5</v>
      </c>
      <c r="H12" s="35">
        <f>SUM(E12+G12)</f>
        <v>22.55</v>
      </c>
      <c r="I12" s="36">
        <f>RANK(H12,H$11:H$15)</f>
        <v>1</v>
      </c>
    </row>
    <row r="13" spans="1:9" ht="23.25" customHeight="1">
      <c r="A13" s="32"/>
      <c r="B13" s="32" t="s">
        <v>19</v>
      </c>
      <c r="C13" s="32">
        <v>5.7</v>
      </c>
      <c r="D13" s="32">
        <v>5.3</v>
      </c>
      <c r="E13" s="34">
        <f>AVERAGE(C13:D13)</f>
        <v>5.5</v>
      </c>
      <c r="F13" s="32">
        <v>14.3</v>
      </c>
      <c r="G13" s="34">
        <f>(F13)</f>
        <v>14.3</v>
      </c>
      <c r="H13" s="35">
        <f>SUM(E13+G13)</f>
        <v>19.8</v>
      </c>
      <c r="I13" s="36">
        <f>RANK(H13,H$11:H$15)</f>
        <v>2</v>
      </c>
    </row>
    <row r="14" spans="1:9" ht="23.25" customHeight="1">
      <c r="A14" s="32"/>
      <c r="B14" s="32" t="s">
        <v>72</v>
      </c>
      <c r="C14" s="32">
        <v>0</v>
      </c>
      <c r="D14" s="32">
        <v>0</v>
      </c>
      <c r="E14" s="34">
        <f>AVERAGE(C14:D14)</f>
        <v>0</v>
      </c>
      <c r="F14" s="32">
        <v>0</v>
      </c>
      <c r="G14" s="34">
        <f>(F14)</f>
        <v>0</v>
      </c>
      <c r="H14" s="35">
        <f>SUM(E14+G14)</f>
        <v>0</v>
      </c>
      <c r="I14" s="36">
        <f>RANK(H14,H$11:H$15)</f>
        <v>4</v>
      </c>
    </row>
    <row r="15" spans="1:9" ht="23.25" customHeight="1">
      <c r="A15" s="32"/>
      <c r="B15" s="32" t="s">
        <v>63</v>
      </c>
      <c r="C15" s="32">
        <v>4.7</v>
      </c>
      <c r="D15" s="32">
        <v>4.3</v>
      </c>
      <c r="E15" s="34">
        <f>AVERAGE(C15:D15)</f>
        <v>4.5</v>
      </c>
      <c r="F15" s="32">
        <v>6.9</v>
      </c>
      <c r="G15" s="34">
        <f>(F15)</f>
        <v>6.9</v>
      </c>
      <c r="H15" s="35">
        <f>SUM(E15+G15)</f>
        <v>11.4</v>
      </c>
      <c r="I15" s="36">
        <f>RANK(H15,H$11:H$15)</f>
        <v>3</v>
      </c>
    </row>
    <row r="17" spans="1:9" ht="13.5">
      <c r="A17" s="15"/>
      <c r="B17" s="16" t="s">
        <v>73</v>
      </c>
      <c r="C17" s="15"/>
      <c r="D17" s="15"/>
      <c r="E17" s="15"/>
      <c r="F17" s="15"/>
      <c r="G17" s="15"/>
      <c r="H17" s="37"/>
      <c r="I17" s="38"/>
    </row>
    <row r="18" ht="12.75">
      <c r="B18" s="39" t="s">
        <v>70</v>
      </c>
    </row>
    <row r="19" spans="1:9" ht="12.75">
      <c r="A19" s="17"/>
      <c r="B19" s="23" t="s">
        <v>47</v>
      </c>
      <c r="C19" s="22" t="s">
        <v>7</v>
      </c>
      <c r="D19" s="22"/>
      <c r="E19" s="22"/>
      <c r="F19" s="22" t="s">
        <v>8</v>
      </c>
      <c r="G19" s="22"/>
      <c r="H19" s="8"/>
      <c r="I19" s="19"/>
    </row>
    <row r="20" spans="1:9" ht="12.75">
      <c r="A20" s="23" t="s">
        <v>9</v>
      </c>
      <c r="B20" s="23" t="s">
        <v>10</v>
      </c>
      <c r="C20" s="23" t="s">
        <v>11</v>
      </c>
      <c r="D20" s="23" t="s">
        <v>65</v>
      </c>
      <c r="E20" s="24" t="s">
        <v>13</v>
      </c>
      <c r="F20" s="23" t="s">
        <v>14</v>
      </c>
      <c r="G20" s="24" t="s">
        <v>13</v>
      </c>
      <c r="H20" s="25" t="s">
        <v>15</v>
      </c>
      <c r="I20" s="26" t="s">
        <v>16</v>
      </c>
    </row>
    <row r="21" spans="1:9" ht="16.5" customHeight="1">
      <c r="A21" s="32"/>
      <c r="B21" s="32" t="s">
        <v>66</v>
      </c>
      <c r="C21" s="32">
        <v>0</v>
      </c>
      <c r="D21" s="32">
        <v>0</v>
      </c>
      <c r="E21" s="34">
        <f>AVERAGE(C21:D21)</f>
        <v>0</v>
      </c>
      <c r="F21" s="32">
        <v>0</v>
      </c>
      <c r="G21" s="34">
        <f>(F21)</f>
        <v>0</v>
      </c>
      <c r="H21" s="35">
        <f>SUM(E21+G21)</f>
        <v>0</v>
      </c>
      <c r="I21" s="36">
        <f>RANK(H21,H$21:H$28)</f>
        <v>5</v>
      </c>
    </row>
    <row r="22" spans="1:9" ht="16.5" customHeight="1">
      <c r="A22" s="32"/>
      <c r="B22" s="32" t="s">
        <v>25</v>
      </c>
      <c r="C22" s="32">
        <v>4.1</v>
      </c>
      <c r="D22" s="32">
        <v>3.7</v>
      </c>
      <c r="E22" s="34">
        <f>AVERAGE(C22:D22)</f>
        <v>3.9</v>
      </c>
      <c r="F22" s="32">
        <v>10.4</v>
      </c>
      <c r="G22" s="34">
        <f>(F22)</f>
        <v>10.4</v>
      </c>
      <c r="H22" s="35">
        <f>SUM(E22+G22)</f>
        <v>14.3</v>
      </c>
      <c r="I22" s="36">
        <f>RANK(H22,H$21:H$28)</f>
        <v>4</v>
      </c>
    </row>
    <row r="23" spans="1:9" ht="16.5" customHeight="1">
      <c r="A23" s="32"/>
      <c r="B23" s="32" t="s">
        <v>74</v>
      </c>
      <c r="C23" s="32">
        <v>0</v>
      </c>
      <c r="D23" s="32">
        <v>0</v>
      </c>
      <c r="E23" s="34">
        <f>AVERAGE(C23:D23)</f>
        <v>0</v>
      </c>
      <c r="F23" s="32">
        <v>0</v>
      </c>
      <c r="G23" s="34">
        <f>(F23)</f>
        <v>0</v>
      </c>
      <c r="H23" s="35">
        <f>SUM(E23+G23)</f>
        <v>0</v>
      </c>
      <c r="I23" s="36">
        <f>RANK(H23,H$21:H$28)</f>
        <v>5</v>
      </c>
    </row>
    <row r="24" spans="1:9" ht="16.5" customHeight="1">
      <c r="A24" s="32"/>
      <c r="B24" s="32" t="s">
        <v>27</v>
      </c>
      <c r="C24" s="32">
        <v>6</v>
      </c>
      <c r="D24" s="32">
        <v>6.1</v>
      </c>
      <c r="E24" s="34">
        <f>AVERAGE(C24:D24)</f>
        <v>6.05</v>
      </c>
      <c r="F24" s="32">
        <v>13.3</v>
      </c>
      <c r="G24" s="34">
        <f>(F24)</f>
        <v>13.3</v>
      </c>
      <c r="H24" s="35">
        <f>SUM(E24+G24)</f>
        <v>19.35</v>
      </c>
      <c r="I24" s="36">
        <f>RANK(H24,H$21:H$28)</f>
        <v>1</v>
      </c>
    </row>
    <row r="25" spans="1:9" ht="16.5" customHeight="1">
      <c r="A25" s="32"/>
      <c r="B25" s="32" t="s">
        <v>75</v>
      </c>
      <c r="C25" s="32">
        <v>0</v>
      </c>
      <c r="D25" s="32">
        <v>0</v>
      </c>
      <c r="E25" s="34">
        <f>AVERAGE(C25:D25)</f>
        <v>0</v>
      </c>
      <c r="F25" s="32">
        <v>0</v>
      </c>
      <c r="G25" s="34">
        <f>(F25)</f>
        <v>0</v>
      </c>
      <c r="H25" s="35">
        <f>SUM(E25+G25)</f>
        <v>0</v>
      </c>
      <c r="I25" s="36">
        <f>RANK(H25,H$21:H$28)</f>
        <v>5</v>
      </c>
    </row>
    <row r="26" spans="1:9" ht="16.5" customHeight="1">
      <c r="A26" s="32"/>
      <c r="B26" s="32" t="s">
        <v>76</v>
      </c>
      <c r="C26" s="32">
        <v>0</v>
      </c>
      <c r="D26" s="32">
        <v>0</v>
      </c>
      <c r="E26" s="34">
        <f>AVERAGE(C26:D26)</f>
        <v>0</v>
      </c>
      <c r="F26" s="32">
        <v>0</v>
      </c>
      <c r="G26" s="34">
        <f>(F26)</f>
        <v>0</v>
      </c>
      <c r="H26" s="35">
        <f>SUM(E26+G26)</f>
        <v>0</v>
      </c>
      <c r="I26" s="36">
        <f>RANK(H26,H$21:H$28)</f>
        <v>5</v>
      </c>
    </row>
    <row r="27" spans="1:9" ht="16.5" customHeight="1">
      <c r="A27" s="32"/>
      <c r="B27" s="32" t="s">
        <v>48</v>
      </c>
      <c r="C27" s="32">
        <v>4.2</v>
      </c>
      <c r="D27" s="32">
        <v>3.9</v>
      </c>
      <c r="E27" s="34">
        <f>AVERAGE(C27:D27)</f>
        <v>4.05</v>
      </c>
      <c r="F27" s="32">
        <v>12.7</v>
      </c>
      <c r="G27" s="34">
        <f>(F27)</f>
        <v>12.7</v>
      </c>
      <c r="H27" s="35">
        <f>SUM(E27+G27)</f>
        <v>16.75</v>
      </c>
      <c r="I27" s="36">
        <f>RANK(H27,H$21:H$28)</f>
        <v>3</v>
      </c>
    </row>
    <row r="28" spans="1:9" ht="16.5" customHeight="1">
      <c r="A28" s="32"/>
      <c r="B28" s="32" t="s">
        <v>29</v>
      </c>
      <c r="C28" s="32">
        <v>5.3</v>
      </c>
      <c r="D28" s="32">
        <v>5.2</v>
      </c>
      <c r="E28" s="34">
        <f>AVERAGE(C28:D28)</f>
        <v>5.25</v>
      </c>
      <c r="F28" s="32">
        <v>13.9</v>
      </c>
      <c r="G28" s="34">
        <f>(F28)</f>
        <v>13.9</v>
      </c>
      <c r="H28" s="35">
        <f>SUM(E28+G28)</f>
        <v>19.15</v>
      </c>
      <c r="I28" s="36">
        <f>RANK(H28,H$21:H$28)</f>
        <v>2</v>
      </c>
    </row>
    <row r="30" spans="1:9" ht="13.5">
      <c r="A30" s="15"/>
      <c r="B30" s="16" t="s">
        <v>77</v>
      </c>
      <c r="C30" s="15"/>
      <c r="D30" s="15"/>
      <c r="E30" s="15"/>
      <c r="F30" s="15"/>
      <c r="G30" s="15"/>
      <c r="H30" s="37"/>
      <c r="I30" s="38"/>
    </row>
    <row r="31" ht="12.75">
      <c r="B31" s="39" t="s">
        <v>70</v>
      </c>
    </row>
    <row r="32" spans="1:9" ht="12.75">
      <c r="A32" s="17"/>
      <c r="B32" s="23" t="s">
        <v>44</v>
      </c>
      <c r="C32" s="22" t="s">
        <v>7</v>
      </c>
      <c r="D32" s="22"/>
      <c r="E32" s="22"/>
      <c r="F32" s="22" t="s">
        <v>8</v>
      </c>
      <c r="G32" s="22"/>
      <c r="H32" s="8"/>
      <c r="I32" s="19"/>
    </row>
    <row r="33" spans="1:9" ht="12.75">
      <c r="A33" s="23" t="s">
        <v>9</v>
      </c>
      <c r="B33" s="23" t="s">
        <v>10</v>
      </c>
      <c r="C33" s="23" t="s">
        <v>11</v>
      </c>
      <c r="D33" s="23" t="s">
        <v>12</v>
      </c>
      <c r="E33" s="24" t="s">
        <v>13</v>
      </c>
      <c r="F33" s="23" t="s">
        <v>14</v>
      </c>
      <c r="G33" s="24" t="s">
        <v>13</v>
      </c>
      <c r="H33" s="25" t="s">
        <v>15</v>
      </c>
      <c r="I33" s="26" t="s">
        <v>16</v>
      </c>
    </row>
    <row r="34" spans="1:9" ht="12.75">
      <c r="A34" s="32"/>
      <c r="B34" s="32" t="s">
        <v>78</v>
      </c>
      <c r="C34" s="32">
        <v>0</v>
      </c>
      <c r="D34" s="32">
        <v>0</v>
      </c>
      <c r="E34" s="34">
        <f>AVERAGE(C34:D34)</f>
        <v>0</v>
      </c>
      <c r="F34" s="32">
        <v>0</v>
      </c>
      <c r="G34" s="34">
        <f>(F34)</f>
        <v>0</v>
      </c>
      <c r="H34" s="35">
        <f>SUM(E34+G34)</f>
        <v>0</v>
      </c>
      <c r="I34" s="36">
        <f>RANK(H34,H$34:H$34)</f>
        <v>1</v>
      </c>
    </row>
    <row r="36" spans="1:9" ht="13.5">
      <c r="A36" s="15"/>
      <c r="B36" s="16" t="s">
        <v>79</v>
      </c>
      <c r="C36" s="15"/>
      <c r="D36" s="15"/>
      <c r="E36" s="15"/>
      <c r="F36" s="15"/>
      <c r="G36" s="15"/>
      <c r="H36" s="37"/>
      <c r="I36" s="38"/>
    </row>
    <row r="37" ht="13.5">
      <c r="B37" s="57"/>
    </row>
    <row r="38" spans="1:9" ht="12.75">
      <c r="A38" s="17"/>
      <c r="B38" s="39" t="s">
        <v>70</v>
      </c>
      <c r="C38" s="22" t="s">
        <v>7</v>
      </c>
      <c r="D38" s="22"/>
      <c r="E38" s="22"/>
      <c r="F38" s="22" t="s">
        <v>8</v>
      </c>
      <c r="G38" s="22"/>
      <c r="H38" s="8"/>
      <c r="I38" s="19"/>
    </row>
    <row r="39" spans="2:9" ht="12.75">
      <c r="B39" s="23" t="s">
        <v>35</v>
      </c>
      <c r="C39" s="23" t="s">
        <v>11</v>
      </c>
      <c r="D39" s="23" t="s">
        <v>12</v>
      </c>
      <c r="E39" s="24" t="s">
        <v>13</v>
      </c>
      <c r="F39" s="23" t="s">
        <v>14</v>
      </c>
      <c r="G39" s="24" t="s">
        <v>13</v>
      </c>
      <c r="H39" s="25" t="s">
        <v>15</v>
      </c>
      <c r="I39" s="26" t="s">
        <v>16</v>
      </c>
    </row>
    <row r="40" spans="1:9" ht="12.75">
      <c r="A40" s="23"/>
      <c r="B40" s="23" t="s">
        <v>10</v>
      </c>
      <c r="C40" s="23"/>
      <c r="D40" s="23"/>
      <c r="E40" s="24"/>
      <c r="F40" s="23"/>
      <c r="G40" s="24"/>
      <c r="H40" s="25"/>
      <c r="I40" s="26"/>
    </row>
    <row r="41" spans="1:9" ht="12.75">
      <c r="A41" s="23" t="s">
        <v>9</v>
      </c>
      <c r="B41" s="32" t="s">
        <v>80</v>
      </c>
      <c r="C41" s="32">
        <v>0</v>
      </c>
      <c r="D41" s="32">
        <v>0</v>
      </c>
      <c r="E41" s="34">
        <f>AVERAGE(C41:D41)</f>
        <v>0</v>
      </c>
      <c r="F41" s="32">
        <v>0</v>
      </c>
      <c r="G41" s="34">
        <f>(F41)</f>
        <v>0</v>
      </c>
      <c r="H41" s="35">
        <f>SUM(E41+G41)</f>
        <v>0</v>
      </c>
      <c r="I41" s="36">
        <f>RANK(H41,H$41:H$41)</f>
        <v>1</v>
      </c>
    </row>
    <row r="44" spans="1:9" ht="13.5">
      <c r="A44" s="15"/>
      <c r="B44" s="16" t="s">
        <v>81</v>
      </c>
      <c r="C44" s="15"/>
      <c r="D44" s="15"/>
      <c r="E44" s="15"/>
      <c r="F44" s="15"/>
      <c r="G44" s="15"/>
      <c r="H44" s="37"/>
      <c r="I44" s="38"/>
    </row>
    <row r="45" spans="1:2" ht="12.75">
      <c r="A45" s="17"/>
      <c r="B45" s="39" t="s">
        <v>70</v>
      </c>
    </row>
    <row r="46" spans="2:9" ht="12.75">
      <c r="B46" s="23" t="s">
        <v>37</v>
      </c>
      <c r="C46" s="22" t="s">
        <v>7</v>
      </c>
      <c r="D46" s="22"/>
      <c r="E46" s="22"/>
      <c r="F46" s="22" t="s">
        <v>8</v>
      </c>
      <c r="G46" s="22"/>
      <c r="H46" s="8"/>
      <c r="I46" s="19"/>
    </row>
    <row r="47" spans="1:9" ht="12.75">
      <c r="A47" s="23" t="s">
        <v>9</v>
      </c>
      <c r="B47" s="23" t="s">
        <v>10</v>
      </c>
      <c r="C47" s="23" t="s">
        <v>11</v>
      </c>
      <c r="D47" s="23" t="s">
        <v>12</v>
      </c>
      <c r="E47" s="24" t="s">
        <v>13</v>
      </c>
      <c r="F47" s="23" t="s">
        <v>14</v>
      </c>
      <c r="G47" s="24" t="s">
        <v>13</v>
      </c>
      <c r="H47" s="25" t="s">
        <v>15</v>
      </c>
      <c r="I47" s="26" t="s">
        <v>16</v>
      </c>
    </row>
    <row r="48" spans="1:9" ht="18.75" customHeight="1">
      <c r="A48" s="32"/>
      <c r="B48" s="32" t="s">
        <v>38</v>
      </c>
      <c r="C48" s="32">
        <v>3.8</v>
      </c>
      <c r="D48" s="32">
        <v>3.4</v>
      </c>
      <c r="E48" s="34">
        <f>AVERAGE(C48:D48)</f>
        <v>3.5999999999999996</v>
      </c>
      <c r="F48" s="32">
        <v>11.9</v>
      </c>
      <c r="G48" s="34">
        <f>(F48)</f>
        <v>11.9</v>
      </c>
      <c r="H48" s="35">
        <f>SUM(E48+G48)</f>
        <v>15.5</v>
      </c>
      <c r="I48" s="36">
        <f>RANK(H48,H$48:H$49)</f>
        <v>1</v>
      </c>
    </row>
    <row r="49" spans="1:9" ht="18.75" customHeight="1">
      <c r="A49" s="32"/>
      <c r="B49" s="32" t="s">
        <v>82</v>
      </c>
      <c r="C49" s="32">
        <v>0</v>
      </c>
      <c r="D49" s="32">
        <v>0</v>
      </c>
      <c r="E49" s="34">
        <f>AVERAGE(C49:D49)</f>
        <v>0</v>
      </c>
      <c r="F49" s="32">
        <v>0</v>
      </c>
      <c r="G49" s="34">
        <f>(F49)</f>
        <v>0</v>
      </c>
      <c r="H49" s="35">
        <f>SUM(E49+G49)</f>
        <v>0</v>
      </c>
      <c r="I49" s="36">
        <f>RANK(H49,H$48:H$49)</f>
        <v>2</v>
      </c>
    </row>
  </sheetData>
  <sheetProtection selectLockedCells="1" selectUnlockedCells="1"/>
  <mergeCells count="10">
    <mergeCell ref="C9:E9"/>
    <mergeCell ref="F9:G9"/>
    <mergeCell ref="C19:E19"/>
    <mergeCell ref="F19:G19"/>
    <mergeCell ref="C32:E32"/>
    <mergeCell ref="F32:G32"/>
    <mergeCell ref="C38:E38"/>
    <mergeCell ref="F38:G38"/>
    <mergeCell ref="C46:E46"/>
    <mergeCell ref="F46:G4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landscape" paperSiz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13.28125" style="0" customWidth="1"/>
    <col min="3" max="3" width="14.00390625" style="0" customWidth="1"/>
    <col min="4" max="4" width="10.57421875" style="0" customWidth="1"/>
    <col min="5" max="6" width="10.28125" style="0" customWidth="1"/>
    <col min="7" max="16384" width="8.7109375" style="0" customWidth="1"/>
  </cols>
  <sheetData>
    <row r="1" spans="1:3" ht="12.75">
      <c r="A1" s="61" t="s">
        <v>83</v>
      </c>
      <c r="B1" s="61"/>
      <c r="C1" s="61"/>
    </row>
    <row r="4" ht="12.75">
      <c r="A4" s="62" t="s">
        <v>84</v>
      </c>
    </row>
    <row r="5" spans="1:2" ht="12.75">
      <c r="A5" s="63" t="s">
        <v>20</v>
      </c>
      <c r="B5" t="s">
        <v>85</v>
      </c>
    </row>
    <row r="7" spans="1:8" ht="13.5">
      <c r="A7" s="64" t="s">
        <v>86</v>
      </c>
      <c r="B7" s="65"/>
      <c r="C7" s="65"/>
      <c r="D7" s="65"/>
      <c r="E7" s="65"/>
      <c r="F7" s="65"/>
      <c r="G7" s="65"/>
      <c r="H7" s="65"/>
    </row>
    <row r="8" spans="1:8" ht="12.75">
      <c r="A8" s="41" t="s">
        <v>87</v>
      </c>
      <c r="B8" s="66"/>
      <c r="C8" s="66"/>
      <c r="D8" s="66"/>
      <c r="E8" s="66"/>
      <c r="F8" s="66"/>
      <c r="G8" s="66"/>
      <c r="H8" s="66"/>
    </row>
    <row r="9" spans="1:8" s="69" customFormat="1" ht="23.25">
      <c r="A9" s="67" t="s">
        <v>10</v>
      </c>
      <c r="B9" s="68" t="s">
        <v>88</v>
      </c>
      <c r="C9" s="68" t="s">
        <v>89</v>
      </c>
      <c r="D9" s="68" t="s">
        <v>90</v>
      </c>
      <c r="E9" s="68" t="s">
        <v>91</v>
      </c>
      <c r="F9" s="68" t="s">
        <v>70</v>
      </c>
      <c r="G9" s="68" t="s">
        <v>92</v>
      </c>
      <c r="H9" s="68" t="s">
        <v>93</v>
      </c>
    </row>
    <row r="10" spans="1:8" ht="18" customHeight="1">
      <c r="A10" s="27" t="s">
        <v>17</v>
      </c>
      <c r="B10" s="70">
        <f>SUM('Spr.toest-plank '!H11)</f>
        <v>18.85</v>
      </c>
      <c r="C10" s="70">
        <f>SUM('Spr.toestel-mini '!H11)</f>
        <v>20.049999999999997</v>
      </c>
      <c r="D10" s="70">
        <f>SUM('Tafel-mini'!H13)</f>
        <v>17.55</v>
      </c>
      <c r="E10" s="70">
        <f>SUM('MINITRAMP '!H11)</f>
        <v>20.95</v>
      </c>
      <c r="F10" s="70">
        <f>SUM('Verende Vloer'!H11)</f>
        <v>0</v>
      </c>
      <c r="G10" s="70">
        <f>SUM(B10:F10)-(MIN(B10:F10))</f>
        <v>77.4</v>
      </c>
      <c r="H10" s="31">
        <f>RANK(G10,G$10:G$14)</f>
        <v>4</v>
      </c>
    </row>
    <row r="11" spans="1:8" ht="18" customHeight="1">
      <c r="A11" s="32" t="s">
        <v>94</v>
      </c>
      <c r="B11" s="71">
        <f>SUM('Spr.toest-plank '!H14)</f>
        <v>20.299999999999997</v>
      </c>
      <c r="C11" s="71">
        <f>SUM('Spr.toestel-mini '!H15)</f>
        <v>22.5</v>
      </c>
      <c r="D11" s="71">
        <v>0</v>
      </c>
      <c r="E11" s="71">
        <f>SUM('MINITRAMP '!H12)</f>
        <v>23.45</v>
      </c>
      <c r="F11" s="71">
        <f>SUM('Verende Vloer'!H12)</f>
        <v>22.55</v>
      </c>
      <c r="G11" s="71">
        <f>SUM(B11:F11)-(MIN(B11:F11))</f>
        <v>88.8</v>
      </c>
      <c r="H11" s="72">
        <f>RANK(G11,G$10:G$14)</f>
        <v>1</v>
      </c>
    </row>
    <row r="12" spans="1:8" ht="18" customHeight="1">
      <c r="A12" s="32" t="s">
        <v>95</v>
      </c>
      <c r="B12" s="71">
        <f>SUM('Spr.toest-plank '!H13)</f>
        <v>19.55</v>
      </c>
      <c r="C12" s="71">
        <f>SUM('Spr.toestel-mini '!H14)</f>
        <v>20.25</v>
      </c>
      <c r="D12" s="71">
        <v>0</v>
      </c>
      <c r="E12" s="71">
        <f>SUM('MINITRAMP '!H13)</f>
        <v>19.4</v>
      </c>
      <c r="F12" s="71">
        <f>SUM('Verende Vloer'!H13)</f>
        <v>19.8</v>
      </c>
      <c r="G12" s="71">
        <f>SUM(B12:F12)-(MIN(B12:F12))</f>
        <v>79</v>
      </c>
      <c r="H12" s="72">
        <f>RANK(G12,G$10:G$14)</f>
        <v>2</v>
      </c>
    </row>
    <row r="13" spans="1:8" ht="18" customHeight="1">
      <c r="A13" s="32" t="s">
        <v>62</v>
      </c>
      <c r="B13" s="71">
        <f>SUM('Spr.toest-plank '!H12)</f>
        <v>18.65</v>
      </c>
      <c r="C13" s="71">
        <f>SUM('Spr.toestel-mini '!H13)</f>
        <v>20.4</v>
      </c>
      <c r="D13" s="71">
        <f>SUM('Tafel-mini'!H12)</f>
        <v>17.9</v>
      </c>
      <c r="E13" s="71">
        <f>SUM('MINITRAMP '!H14)</f>
        <v>20.85</v>
      </c>
      <c r="F13" s="71">
        <f>SUM('Verende Vloer'!H14)</f>
        <v>0</v>
      </c>
      <c r="G13" s="71">
        <f>SUM(B13:F13)-(MIN(B13:F13))</f>
        <v>77.8</v>
      </c>
      <c r="H13" s="72">
        <f>RANK(G13,G$10:G$14)</f>
        <v>3</v>
      </c>
    </row>
    <row r="14" spans="1:8" ht="18" customHeight="1">
      <c r="A14" s="32" t="s">
        <v>63</v>
      </c>
      <c r="B14" s="71">
        <f>SUM('Spr.toest-plank '!H15)</f>
        <v>0</v>
      </c>
      <c r="C14" s="71">
        <f>SUM('Spr.toestel-mini '!H12)</f>
        <v>17.450000000000003</v>
      </c>
      <c r="D14" s="71">
        <f>SUM('Tafel-mini'!H11)</f>
        <v>14.799999999999999</v>
      </c>
      <c r="E14" s="71">
        <f>SUM('MINITRAMP '!H15)</f>
        <v>21.4</v>
      </c>
      <c r="F14" s="71">
        <f>SUM('Verende Vloer'!H15)</f>
        <v>11.4</v>
      </c>
      <c r="G14" s="71">
        <f>SUM(B14:F14)-(MIN(B14:F14))</f>
        <v>65.05</v>
      </c>
      <c r="H14" s="72">
        <f>RANK(G14,G$10:G$14)</f>
        <v>5</v>
      </c>
    </row>
    <row r="16" spans="1:8" ht="12.75">
      <c r="A16" s="15"/>
      <c r="B16" s="73"/>
      <c r="C16" s="73"/>
      <c r="D16" s="73"/>
      <c r="E16" s="73"/>
      <c r="F16" s="73"/>
      <c r="G16" s="73"/>
      <c r="H16" s="73"/>
    </row>
    <row r="17" ht="12.75">
      <c r="A17" s="23" t="s">
        <v>47</v>
      </c>
    </row>
    <row r="18" spans="1:8" s="69" customFormat="1" ht="23.25">
      <c r="A18" s="74" t="s">
        <v>10</v>
      </c>
      <c r="B18" s="68" t="s">
        <v>88</v>
      </c>
      <c r="C18" s="68" t="s">
        <v>89</v>
      </c>
      <c r="D18" s="68" t="s">
        <v>90</v>
      </c>
      <c r="E18" s="68" t="s">
        <v>91</v>
      </c>
      <c r="F18" s="68" t="s">
        <v>70</v>
      </c>
      <c r="G18" s="68" t="s">
        <v>92</v>
      </c>
      <c r="H18" s="68" t="s">
        <v>93</v>
      </c>
    </row>
    <row r="19" spans="1:8" ht="18" customHeight="1">
      <c r="A19" s="32" t="s">
        <v>96</v>
      </c>
      <c r="B19" s="66">
        <f>SUM('Spr.toest-plank '!H21)</f>
        <v>20.799999999999997</v>
      </c>
      <c r="C19" s="66">
        <f>SUM('Spr.toestel-mini '!H27)</f>
        <v>22.450000000000003</v>
      </c>
      <c r="D19" s="66">
        <f>SUM('Tafel-mini'!H21)</f>
        <v>19.549999999999997</v>
      </c>
      <c r="E19" s="66">
        <f>SUM('MINITRAMP '!H21)</f>
        <v>22.15</v>
      </c>
      <c r="F19" s="66">
        <f>SUM('Verende Vloer'!H21)</f>
        <v>0</v>
      </c>
      <c r="G19" s="66">
        <f>SUM(B19:F19)-(MIN(B19:F19))</f>
        <v>84.95</v>
      </c>
      <c r="H19" s="36">
        <f>RANK(G19,G$19:G$26)</f>
        <v>1</v>
      </c>
    </row>
    <row r="20" spans="1:8" ht="18" customHeight="1">
      <c r="A20" s="32" t="s">
        <v>97</v>
      </c>
      <c r="B20" s="75">
        <f>SUM('Spr.toest-plank '!H22)</f>
        <v>18</v>
      </c>
      <c r="C20" s="75">
        <f>SUM('Spr.toestel-mini '!H28)</f>
        <v>19.65</v>
      </c>
      <c r="D20" s="75">
        <f>SUM('Tafel-mini'!H22)</f>
        <v>15.3</v>
      </c>
      <c r="E20" s="75">
        <f>SUM('MINITRAMP '!H22)</f>
        <v>20.9</v>
      </c>
      <c r="F20" s="75">
        <v>0</v>
      </c>
      <c r="G20" s="66">
        <f>SUM(B20:F20)-(MIN(B20:F20))</f>
        <v>73.85</v>
      </c>
      <c r="H20" s="36">
        <f>RANK(G20,G$19:G$26)</f>
        <v>6</v>
      </c>
    </row>
    <row r="21" spans="1:8" ht="18" customHeight="1">
      <c r="A21" s="32" t="s">
        <v>26</v>
      </c>
      <c r="B21" s="66">
        <f>SUM('Spr.toest-plank '!H23)</f>
        <v>19.849999999999998</v>
      </c>
      <c r="C21" s="66">
        <f>SUM('Spr.toestel-mini '!H24)</f>
        <v>21.15</v>
      </c>
      <c r="D21" s="66">
        <f>SUM('Tafel-mini'!H26)</f>
        <v>17.55</v>
      </c>
      <c r="E21" s="66">
        <f>SUM('MINITRAMP '!H23)</f>
        <v>18.35</v>
      </c>
      <c r="F21" s="66">
        <f>SUM('Verende Vloer'!H23)</f>
        <v>0</v>
      </c>
      <c r="G21" s="66">
        <f>SUM(B21:F21)-(MIN(B21:F21))</f>
        <v>76.9</v>
      </c>
      <c r="H21" s="36">
        <f>RANK(G21,G$19:G$26)</f>
        <v>5</v>
      </c>
    </row>
    <row r="22" spans="1:8" ht="18" customHeight="1">
      <c r="A22" s="32" t="s">
        <v>98</v>
      </c>
      <c r="B22" s="66">
        <f>SUM('Spr.toest-plank '!H24)</f>
        <v>19.35</v>
      </c>
      <c r="C22" s="66">
        <f>SUM('Spr.toestel-mini '!H22)</f>
        <v>22.549999999999997</v>
      </c>
      <c r="D22" s="66">
        <v>0</v>
      </c>
      <c r="E22" s="66">
        <f>SUM('MINITRAMP '!H24)</f>
        <v>18.35</v>
      </c>
      <c r="F22" s="66">
        <f>SUM('Verende Vloer'!H24)</f>
        <v>19.35</v>
      </c>
      <c r="G22" s="66">
        <f>SUM(B22:F22)-(MIN(B22:F22))</f>
        <v>79.6</v>
      </c>
      <c r="H22" s="36">
        <f>RANK(G22,G$19:G$26)</f>
        <v>3</v>
      </c>
    </row>
    <row r="23" spans="1:8" ht="18" customHeight="1">
      <c r="A23" s="32" t="s">
        <v>28</v>
      </c>
      <c r="B23" s="66">
        <f>SUM('Spr.toest-plank '!H25)</f>
        <v>0</v>
      </c>
      <c r="C23" s="66">
        <f>SUM('Spr.toestel-mini '!H23)</f>
        <v>0</v>
      </c>
      <c r="D23" s="76">
        <f>SUM('Tafel-mini'!H25)</f>
        <v>0</v>
      </c>
      <c r="E23" s="66">
        <f>SUM('MINITRAMP '!H25)</f>
        <v>0</v>
      </c>
      <c r="F23" s="66">
        <f>SUM('Verende Vloer'!H25)</f>
        <v>0</v>
      </c>
      <c r="G23" s="66">
        <f>SUM(B23:F23)-(MIN(B23:F23))</f>
        <v>0</v>
      </c>
      <c r="H23" s="36">
        <f>RANK(G23,G$19:G$26)</f>
        <v>8</v>
      </c>
    </row>
    <row r="24" spans="1:8" ht="18" customHeight="1">
      <c r="A24" s="32" t="s">
        <v>30</v>
      </c>
      <c r="B24" s="66">
        <f>SUM('Spr.toest-plank '!H27)</f>
        <v>20.2</v>
      </c>
      <c r="C24" s="66">
        <f>SUM('Spr.toestel-mini '!H21)</f>
        <v>20.9</v>
      </c>
      <c r="D24" s="66">
        <f>SUM('Tafel-mini'!H23)</f>
        <v>19.200000000000003</v>
      </c>
      <c r="E24" s="66">
        <f>SUM('MINITRAMP '!H26)</f>
        <v>16.9</v>
      </c>
      <c r="F24" s="66">
        <f>SUM('Verende Vloer'!H26)</f>
        <v>0</v>
      </c>
      <c r="G24" s="66">
        <f>SUM(B24:F24)-(MIN(B24:F24))</f>
        <v>77.2</v>
      </c>
      <c r="H24" s="36">
        <f>RANK(G24,G$19:G$26)</f>
        <v>4</v>
      </c>
    </row>
    <row r="25" spans="1:8" ht="18" customHeight="1">
      <c r="A25" s="32" t="s">
        <v>48</v>
      </c>
      <c r="B25" s="66">
        <f>SUM('Spr.toest-plank '!H28)</f>
        <v>0</v>
      </c>
      <c r="C25" s="66">
        <f>SUM('Spr.toestel-mini '!H25)</f>
        <v>19.35</v>
      </c>
      <c r="D25" s="66">
        <f>SUM('Tafel-mini'!H27)</f>
        <v>16</v>
      </c>
      <c r="E25" s="66">
        <v>0</v>
      </c>
      <c r="F25" s="66">
        <f>SUM('Verende Vloer'!H27)</f>
        <v>16.75</v>
      </c>
      <c r="G25" s="66">
        <f>SUM(B25:F25)-(MIN(B25:F25))</f>
        <v>52.1</v>
      </c>
      <c r="H25" s="36">
        <f>RANK(G25,G$19:G$26)</f>
        <v>7</v>
      </c>
    </row>
    <row r="26" spans="1:8" ht="18" customHeight="1">
      <c r="A26" s="32" t="s">
        <v>99</v>
      </c>
      <c r="B26" s="66">
        <f>SUM('Spr.toest-plank '!H26)</f>
        <v>21.700000000000003</v>
      </c>
      <c r="C26" s="66">
        <f>SUM('Spr.toestel-mini '!H26)</f>
        <v>23</v>
      </c>
      <c r="D26" s="66">
        <v>0</v>
      </c>
      <c r="E26" s="66">
        <f>SUM('MINITRAMP '!H28)</f>
        <v>20.95</v>
      </c>
      <c r="F26" s="66">
        <f>SUM('Verende Vloer'!H28)</f>
        <v>19.15</v>
      </c>
      <c r="G26" s="66">
        <f>SUM(B26:F26)-(MIN(B26:F26))</f>
        <v>84.80000000000001</v>
      </c>
      <c r="H26" s="36">
        <f>RANK(G26,G$19:G$26)</f>
        <v>2</v>
      </c>
    </row>
    <row r="27" spans="1:8" ht="12.75">
      <c r="A27" s="15"/>
      <c r="B27" s="73"/>
      <c r="C27" s="73"/>
      <c r="D27" s="73"/>
      <c r="E27" s="73"/>
      <c r="F27" s="73"/>
      <c r="G27" s="73"/>
      <c r="H27" s="73"/>
    </row>
    <row r="28" ht="12.75">
      <c r="A28" s="39" t="s">
        <v>100</v>
      </c>
    </row>
    <row r="29" ht="12.75">
      <c r="A29" s="23" t="s">
        <v>101</v>
      </c>
    </row>
    <row r="30" spans="1:8" s="69" customFormat="1" ht="23.25">
      <c r="A30" s="74" t="s">
        <v>10</v>
      </c>
      <c r="B30" s="68" t="s">
        <v>88</v>
      </c>
      <c r="C30" s="68" t="s">
        <v>89</v>
      </c>
      <c r="D30" s="68" t="s">
        <v>90</v>
      </c>
      <c r="E30" s="68" t="s">
        <v>91</v>
      </c>
      <c r="F30" s="68" t="s">
        <v>70</v>
      </c>
      <c r="G30" s="68" t="s">
        <v>92</v>
      </c>
      <c r="H30" s="68" t="s">
        <v>93</v>
      </c>
    </row>
    <row r="31" spans="1:8" ht="20.25" customHeight="1">
      <c r="A31" s="32" t="s">
        <v>33</v>
      </c>
      <c r="B31" s="66">
        <f>SUM('Spr.toest-plank '!H34)</f>
        <v>21.6</v>
      </c>
      <c r="C31" s="66">
        <f>SUM('Spr.toestel-mini '!H34)</f>
        <v>20.299999999999997</v>
      </c>
      <c r="D31" s="66">
        <f>SUM('Tafel-mini'!H34)</f>
        <v>17.95</v>
      </c>
      <c r="E31" s="66">
        <f>SUM('MINITRAMP '!H34)</f>
        <v>18.8</v>
      </c>
      <c r="F31" s="66">
        <f>SUM('Verende Vloer'!H34)</f>
        <v>0</v>
      </c>
      <c r="G31" s="66">
        <f>SUM(B31:F31)-(MIN(B31:F31))</f>
        <v>78.65</v>
      </c>
      <c r="H31" s="36">
        <f>RANK(G31,G$31:G$31)</f>
        <v>1</v>
      </c>
    </row>
    <row r="32" spans="1:8" ht="12.75">
      <c r="A32" s="77"/>
      <c r="B32" s="73"/>
      <c r="C32" s="73"/>
      <c r="D32" s="73"/>
      <c r="E32" s="73"/>
      <c r="F32" s="73"/>
      <c r="G32" s="73"/>
      <c r="H32" s="73"/>
    </row>
    <row r="33" ht="12.75">
      <c r="A33" s="1"/>
    </row>
    <row r="34" ht="12.75">
      <c r="A34" s="23" t="s">
        <v>35</v>
      </c>
    </row>
    <row r="35" spans="1:8" s="69" customFormat="1" ht="23.25">
      <c r="A35" s="74" t="s">
        <v>10</v>
      </c>
      <c r="B35" s="68" t="s">
        <v>88</v>
      </c>
      <c r="C35" s="68" t="s">
        <v>89</v>
      </c>
      <c r="D35" s="68" t="s">
        <v>90</v>
      </c>
      <c r="E35" s="68" t="s">
        <v>91</v>
      </c>
      <c r="F35" s="68" t="s">
        <v>70</v>
      </c>
      <c r="G35" s="68" t="s">
        <v>92</v>
      </c>
      <c r="H35" s="68" t="s">
        <v>93</v>
      </c>
    </row>
    <row r="36" spans="1:8" ht="22.5" customHeight="1">
      <c r="A36" s="27" t="s">
        <v>51</v>
      </c>
      <c r="B36" s="70">
        <f>SUM('Spr.toest-plank '!H40)</f>
        <v>17.450000000000003</v>
      </c>
      <c r="C36" s="70">
        <f>SUM('Spr.toestel-mini '!H41)</f>
        <v>19.299999999999997</v>
      </c>
      <c r="D36" s="70">
        <f>SUM('Tafel-mini'!H39)</f>
        <v>13.5</v>
      </c>
      <c r="E36" s="70">
        <f>SUM('MINITRAMP '!H41)</f>
        <v>19.75</v>
      </c>
      <c r="F36" s="70">
        <f>SUM('Verende Vloer'!H41)</f>
        <v>0</v>
      </c>
      <c r="G36" s="70">
        <f>SUM(B36:F36)-(MIN(B36:F36))</f>
        <v>70</v>
      </c>
      <c r="H36" s="31">
        <f>RANK(G36,G$36:G$36)</f>
        <v>1</v>
      </c>
    </row>
    <row r="37" spans="1:8" ht="12.75">
      <c r="A37" s="77"/>
      <c r="B37" s="73"/>
      <c r="C37" s="73"/>
      <c r="D37" s="73"/>
      <c r="E37" s="73"/>
      <c r="F37" s="73"/>
      <c r="G37" s="73"/>
      <c r="H37" s="73"/>
    </row>
    <row r="38" ht="12.75">
      <c r="A38" s="23" t="s">
        <v>37</v>
      </c>
    </row>
    <row r="39" spans="1:8" s="69" customFormat="1" ht="23.25">
      <c r="A39" s="74" t="s">
        <v>10</v>
      </c>
      <c r="B39" s="68" t="s">
        <v>88</v>
      </c>
      <c r="C39" s="68" t="s">
        <v>89</v>
      </c>
      <c r="D39" s="68" t="s">
        <v>90</v>
      </c>
      <c r="E39" s="68" t="s">
        <v>91</v>
      </c>
      <c r="F39" s="68" t="s">
        <v>70</v>
      </c>
      <c r="G39" s="68" t="s">
        <v>92</v>
      </c>
      <c r="H39" s="68" t="s">
        <v>93</v>
      </c>
    </row>
    <row r="40" spans="1:8" ht="18" customHeight="1">
      <c r="A40" s="32" t="s">
        <v>40</v>
      </c>
      <c r="B40" s="66">
        <f>SUM('Spr.toest-plank '!H47)</f>
        <v>15.6</v>
      </c>
      <c r="C40" s="66">
        <f>SUM('Spr.toestel-mini '!H48)</f>
        <v>17.849999999999998</v>
      </c>
      <c r="D40" s="66">
        <f>SUM('Tafel-mini'!H46)</f>
        <v>15.35</v>
      </c>
      <c r="E40" s="66">
        <f>SUM('MINITRAMP '!H48)</f>
        <v>17.9</v>
      </c>
      <c r="F40" s="66">
        <f>SUM('Verende Vloer'!H49)</f>
        <v>0</v>
      </c>
      <c r="G40" s="66">
        <f>SUM(B40:F40)-(MIN(B40:F40))</f>
        <v>66.69999999999999</v>
      </c>
      <c r="H40" s="36">
        <f>RANK(G40,G$40:G$41)</f>
        <v>2</v>
      </c>
    </row>
    <row r="41" spans="1:8" ht="18" customHeight="1">
      <c r="A41" s="32" t="s">
        <v>102</v>
      </c>
      <c r="B41" s="66">
        <f>SUM('Spr.toest-plank '!H46)</f>
        <v>19.9</v>
      </c>
      <c r="C41" s="66">
        <f>SUM('Spr.toestel-mini '!H48)</f>
        <v>17.849999999999998</v>
      </c>
      <c r="D41" s="66">
        <f>SUM('Tafel-mini'!H45)</f>
        <v>15.9</v>
      </c>
      <c r="E41" s="66">
        <f>SUM('MINITRAMP '!H48)</f>
        <v>17.9</v>
      </c>
      <c r="F41" s="66">
        <v>0</v>
      </c>
      <c r="G41" s="66">
        <f>SUM(B41:F41)-(MIN(B41:F41))</f>
        <v>71.55</v>
      </c>
      <c r="H41" s="36">
        <f>RANK(G41,G$40:G$41)</f>
        <v>1</v>
      </c>
    </row>
  </sheetData>
  <sheetProtection selectLockedCells="1" selectUnlockedCells="1"/>
  <mergeCells count="1">
    <mergeCell ref="A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2011-11-27T15:46:42Z</dcterms:modified>
  <cp:category/>
  <cp:version/>
  <cp:contentType/>
  <cp:contentStatus/>
  <cp:revision>1</cp:revision>
</cp:coreProperties>
</file>