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Teamgym ochtend" sheetId="1" r:id="rId1"/>
    <sheet name="Groepsspringen ochtend" sheetId="2" r:id="rId2"/>
    <sheet name="Baan 1 middag" sheetId="3" r:id="rId3"/>
    <sheet name="Baan 2 middag" sheetId="4" r:id="rId4"/>
    <sheet name="Totaallijst middag" sheetId="5" r:id="rId5"/>
  </sheets>
  <definedNames>
    <definedName name="_xlnm.Print_Area" localSheetId="1">'Groepsspringen ochtend'!$A$1:$I$16</definedName>
    <definedName name="_xlnm.Print_Area" localSheetId="0">'Teamgym ochtend'!$A$1:$F$18</definedName>
  </definedNames>
  <calcPr fullCalcOnLoad="1"/>
</workbook>
</file>

<file path=xl/sharedStrings.xml><?xml version="1.0" encoding="utf-8"?>
<sst xmlns="http://schemas.openxmlformats.org/spreadsheetml/2006/main" count="282" uniqueCount="93">
  <si>
    <t>OCHTEND</t>
  </si>
  <si>
    <t>JURY</t>
  </si>
  <si>
    <t>Hoofdjury:</t>
  </si>
  <si>
    <t xml:space="preserve">Jury uitvoering: </t>
  </si>
  <si>
    <t xml:space="preserve">Jury moeilijkheid: </t>
  </si>
  <si>
    <t>no</t>
  </si>
  <si>
    <t>TIJD</t>
  </si>
  <si>
    <t>Vereniging</t>
  </si>
  <si>
    <t>Plaats</t>
  </si>
  <si>
    <t>Punten</t>
  </si>
  <si>
    <t>Vrije Oefening</t>
  </si>
  <si>
    <t>10.00</t>
  </si>
  <si>
    <t>TurnCentrum Twente</t>
  </si>
  <si>
    <t>Dames senioren</t>
  </si>
  <si>
    <t>Hengelo</t>
  </si>
  <si>
    <t>Tumbling</t>
  </si>
  <si>
    <t>Dames  B</t>
  </si>
  <si>
    <t>10.15</t>
  </si>
  <si>
    <t>Dames junioren</t>
  </si>
  <si>
    <t>10.25</t>
  </si>
  <si>
    <t>Minitrampoline</t>
  </si>
  <si>
    <t>10.40</t>
  </si>
  <si>
    <t>10.50</t>
  </si>
  <si>
    <t>Ochtend Groepsspringen</t>
  </si>
  <si>
    <t xml:space="preserve">Hoofdjury: </t>
  </si>
  <si>
    <t>1e cijfer</t>
  </si>
  <si>
    <t>2e cijfer</t>
  </si>
  <si>
    <t xml:space="preserve">cijfer </t>
  </si>
  <si>
    <t>Eindcijfer</t>
  </si>
  <si>
    <t>Naam:</t>
  </si>
  <si>
    <t>vereniging</t>
  </si>
  <si>
    <t>uitvoering</t>
  </si>
  <si>
    <t>moeilijkheid</t>
  </si>
  <si>
    <t>serie</t>
  </si>
  <si>
    <t>Tumblingspringen</t>
  </si>
  <si>
    <t>Dames  senioren</t>
  </si>
  <si>
    <t>11.05</t>
  </si>
  <si>
    <t>STAR</t>
  </si>
  <si>
    <t>Rotterdam</t>
  </si>
  <si>
    <t>11.19</t>
  </si>
  <si>
    <t>Turncentrum Twente</t>
  </si>
  <si>
    <t>11.33</t>
  </si>
  <si>
    <t>GV Dos</t>
  </si>
  <si>
    <t>Dronrijp</t>
  </si>
  <si>
    <t>11.47</t>
  </si>
  <si>
    <t>KEV</t>
  </si>
  <si>
    <t>Vriezenveen</t>
  </si>
  <si>
    <t>BAAN 1 Middag</t>
  </si>
  <si>
    <t>Jury moeilijkheid:</t>
  </si>
  <si>
    <t>Plank Pegases</t>
  </si>
  <si>
    <t>13.00</t>
  </si>
  <si>
    <t>13.14</t>
  </si>
  <si>
    <t>DOS</t>
  </si>
  <si>
    <t>13.28</t>
  </si>
  <si>
    <t>13.42</t>
  </si>
  <si>
    <t>Heren senioren</t>
  </si>
  <si>
    <t>13.56</t>
  </si>
  <si>
    <t>14.10</t>
  </si>
  <si>
    <t>DVV</t>
  </si>
  <si>
    <t>Zuid-Scharwoude</t>
  </si>
  <si>
    <t>MIX</t>
  </si>
  <si>
    <t>14.24</t>
  </si>
  <si>
    <t>Minitramp Pegases</t>
  </si>
  <si>
    <t>14.38</t>
  </si>
  <si>
    <t>14.52</t>
  </si>
  <si>
    <t>15.06</t>
  </si>
  <si>
    <t>15.20</t>
  </si>
  <si>
    <t>15.34</t>
  </si>
  <si>
    <t>15.48</t>
  </si>
  <si>
    <t>16.02</t>
  </si>
  <si>
    <t>BAAN 2 middag</t>
  </si>
  <si>
    <t xml:space="preserve">Hoofdjury </t>
  </si>
  <si>
    <t>Tafelspringen</t>
  </si>
  <si>
    <t>oud, is gewijzigd</t>
  </si>
  <si>
    <t>Minitrampolinespringen</t>
  </si>
  <si>
    <t>Totaallijst Groepsspringen Clubteams</t>
  </si>
  <si>
    <t>Damesteams groepspringen</t>
  </si>
  <si>
    <t>Plank-Pegases</t>
  </si>
  <si>
    <t>Minitr.Pegases</t>
  </si>
  <si>
    <t>Tafel</t>
  </si>
  <si>
    <t>Minitramp</t>
  </si>
  <si>
    <t>Totaal</t>
  </si>
  <si>
    <t>Plaatsing</t>
  </si>
  <si>
    <t>Herenteams Groepspringen</t>
  </si>
  <si>
    <t>geen</t>
  </si>
  <si>
    <t>Mix teams Groepsspringen</t>
  </si>
  <si>
    <t>Totaallijst Teamgym A/B</t>
  </si>
  <si>
    <t>Teamgym A-lijn</t>
  </si>
  <si>
    <t>Cat</t>
  </si>
  <si>
    <t>Vrije oefening</t>
  </si>
  <si>
    <t>Da. Sen</t>
  </si>
  <si>
    <t>Teamgym B-lijn</t>
  </si>
  <si>
    <t>Da. Jun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</si>
</sst>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0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sz val="12"/>
      <color indexed="10"/>
      <name val="Comic Sans MS"/>
      <family val="4"/>
    </font>
    <font>
      <b/>
      <sz val="10"/>
      <name val="Comic Sans MS"/>
      <family val="4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vertical="top" wrapText="1"/>
    </xf>
    <xf numFmtId="164" fontId="1" fillId="0" borderId="0" xfId="0" applyFont="1" applyBorder="1" applyAlignment="1">
      <alignment vertical="top" wrapText="1"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 vertical="top" wrapText="1"/>
    </xf>
    <xf numFmtId="164" fontId="1" fillId="0" borderId="1" xfId="0" applyFont="1" applyBorder="1" applyAlignment="1">
      <alignment vertical="top" wrapText="1"/>
    </xf>
    <xf numFmtId="164" fontId="1" fillId="0" borderId="0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 vertical="top" wrapText="1"/>
    </xf>
    <xf numFmtId="164" fontId="1" fillId="0" borderId="3" xfId="0" applyFont="1" applyBorder="1" applyAlignment="1">
      <alignment vertical="top" wrapText="1"/>
    </xf>
    <xf numFmtId="164" fontId="1" fillId="0" borderId="4" xfId="0" applyFont="1" applyBorder="1" applyAlignment="1">
      <alignment vertical="top" wrapText="1"/>
    </xf>
    <xf numFmtId="164" fontId="1" fillId="0" borderId="5" xfId="0" applyFont="1" applyBorder="1" applyAlignment="1">
      <alignment vertical="top" wrapText="1"/>
    </xf>
    <xf numFmtId="164" fontId="1" fillId="0" borderId="6" xfId="0" applyFont="1" applyBorder="1" applyAlignment="1">
      <alignment horizontal="center"/>
    </xf>
    <xf numFmtId="164" fontId="1" fillId="0" borderId="6" xfId="0" applyFont="1" applyBorder="1" applyAlignment="1">
      <alignment vertical="top" wrapText="1"/>
    </xf>
    <xf numFmtId="164" fontId="1" fillId="0" borderId="7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9" xfId="0" applyFont="1" applyBorder="1" applyAlignment="1">
      <alignment vertical="top" wrapText="1"/>
    </xf>
    <xf numFmtId="164" fontId="1" fillId="0" borderId="5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2" fillId="0" borderId="7" xfId="0" applyFont="1" applyBorder="1" applyAlignment="1">
      <alignment vertical="top" wrapText="1"/>
    </xf>
    <xf numFmtId="164" fontId="1" fillId="0" borderId="8" xfId="0" applyFont="1" applyBorder="1" applyAlignment="1">
      <alignment vertical="top" wrapText="1"/>
    </xf>
    <xf numFmtId="164" fontId="1" fillId="0" borderId="7" xfId="0" applyFont="1" applyBorder="1" applyAlignment="1">
      <alignment vertical="top" wrapText="1"/>
    </xf>
    <xf numFmtId="164" fontId="0" fillId="2" borderId="10" xfId="0" applyFont="1" applyFill="1" applyBorder="1" applyAlignment="1">
      <alignment/>
    </xf>
    <xf numFmtId="164" fontId="0" fillId="3" borderId="10" xfId="0" applyFont="1" applyFill="1" applyBorder="1" applyAlignment="1">
      <alignment/>
    </xf>
    <xf numFmtId="164" fontId="0" fillId="0" borderId="10" xfId="0" applyFont="1" applyBorder="1" applyAlignment="1">
      <alignment/>
    </xf>
    <xf numFmtId="164" fontId="0" fillId="4" borderId="10" xfId="0" applyFont="1" applyFill="1" applyBorder="1" applyAlignment="1">
      <alignment/>
    </xf>
    <xf numFmtId="164" fontId="2" fillId="0" borderId="11" xfId="0" applyFont="1" applyBorder="1" applyAlignment="1">
      <alignment vertical="top" wrapText="1"/>
    </xf>
    <xf numFmtId="164" fontId="1" fillId="0" borderId="1" xfId="0" applyFont="1" applyBorder="1" applyAlignment="1">
      <alignment/>
    </xf>
    <xf numFmtId="164" fontId="0" fillId="2" borderId="12" xfId="0" applyFont="1" applyFill="1" applyBorder="1" applyAlignment="1">
      <alignment/>
    </xf>
    <xf numFmtId="164" fontId="0" fillId="3" borderId="12" xfId="0" applyFont="1" applyFill="1" applyBorder="1" applyAlignment="1">
      <alignment/>
    </xf>
    <xf numFmtId="164" fontId="0" fillId="0" borderId="12" xfId="0" applyFont="1" applyBorder="1" applyAlignment="1">
      <alignment/>
    </xf>
    <xf numFmtId="164" fontId="0" fillId="4" borderId="12" xfId="0" applyFont="1" applyFill="1" applyBorder="1" applyAlignment="1">
      <alignment/>
    </xf>
    <xf numFmtId="164" fontId="1" fillId="0" borderId="13" xfId="0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Border="1" applyAlignment="1">
      <alignment/>
    </xf>
    <xf numFmtId="164" fontId="2" fillId="0" borderId="13" xfId="0" applyFont="1" applyBorder="1" applyAlignment="1">
      <alignment vertical="top" wrapText="1"/>
    </xf>
    <xf numFmtId="164" fontId="0" fillId="0" borderId="0" xfId="0" applyFont="1" applyFill="1" applyAlignment="1">
      <alignment/>
    </xf>
    <xf numFmtId="164" fontId="0" fillId="0" borderId="0" xfId="0" applyFill="1" applyAlignment="1">
      <alignment/>
    </xf>
    <xf numFmtId="164" fontId="1" fillId="5" borderId="2" xfId="0" applyFont="1" applyFill="1" applyBorder="1" applyAlignment="1">
      <alignment horizontal="center"/>
    </xf>
    <xf numFmtId="164" fontId="1" fillId="5" borderId="2" xfId="0" applyFont="1" applyFill="1" applyBorder="1" applyAlignment="1">
      <alignment vertical="top" wrapText="1"/>
    </xf>
    <xf numFmtId="164" fontId="1" fillId="5" borderId="3" xfId="0" applyFont="1" applyFill="1" applyBorder="1" applyAlignment="1">
      <alignment vertical="top" wrapText="1"/>
    </xf>
    <xf numFmtId="164" fontId="0" fillId="5" borderId="14" xfId="0" applyFill="1" applyBorder="1" applyAlignment="1">
      <alignment/>
    </xf>
    <xf numFmtId="164" fontId="1" fillId="5" borderId="2" xfId="0" applyFont="1" applyFill="1" applyBorder="1" applyAlignment="1">
      <alignment/>
    </xf>
    <xf numFmtId="164" fontId="1" fillId="0" borderId="6" xfId="0" applyFont="1" applyBorder="1" applyAlignment="1">
      <alignment/>
    </xf>
    <xf numFmtId="164" fontId="1" fillId="0" borderId="9" xfId="0" applyFont="1" applyBorder="1" applyAlignment="1">
      <alignment/>
    </xf>
    <xf numFmtId="164" fontId="0" fillId="2" borderId="14" xfId="0" applyFill="1" applyBorder="1" applyAlignment="1">
      <alignment/>
    </xf>
    <xf numFmtId="164" fontId="0" fillId="3" borderId="14" xfId="0" applyFill="1" applyBorder="1" applyAlignment="1">
      <alignment/>
    </xf>
    <xf numFmtId="164" fontId="0" fillId="0" borderId="14" xfId="0" applyBorder="1" applyAlignment="1">
      <alignment/>
    </xf>
    <xf numFmtId="164" fontId="0" fillId="4" borderId="14" xfId="0" applyFill="1" applyBorder="1" applyAlignment="1">
      <alignment/>
    </xf>
    <xf numFmtId="164" fontId="1" fillId="0" borderId="2" xfId="0" applyFont="1" applyBorder="1" applyAlignment="1">
      <alignment/>
    </xf>
    <xf numFmtId="164" fontId="1" fillId="0" borderId="0" xfId="0" applyFont="1" applyBorder="1" applyAlignment="1">
      <alignment/>
    </xf>
    <xf numFmtId="164" fontId="0" fillId="2" borderId="0" xfId="0" applyFill="1" applyBorder="1" applyAlignment="1">
      <alignment/>
    </xf>
    <xf numFmtId="164" fontId="0" fillId="3" borderId="0" xfId="0" applyFill="1" applyBorder="1" applyAlignment="1">
      <alignment/>
    </xf>
    <xf numFmtId="164" fontId="0" fillId="4" borderId="0" xfId="0" applyFill="1" applyBorder="1" applyAlignment="1">
      <alignment/>
    </xf>
    <xf numFmtId="164" fontId="0" fillId="0" borderId="8" xfId="0" applyFill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4" fontId="1" fillId="5" borderId="5" xfId="0" applyFont="1" applyFill="1" applyBorder="1" applyAlignment="1">
      <alignment vertical="top" wrapText="1"/>
    </xf>
    <xf numFmtId="165" fontId="1" fillId="5" borderId="2" xfId="0" applyNumberFormat="1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4" fontId="2" fillId="0" borderId="8" xfId="0" applyFont="1" applyBorder="1" applyAlignment="1">
      <alignment vertical="top" wrapText="1"/>
    </xf>
    <xf numFmtId="164" fontId="0" fillId="5" borderId="12" xfId="0" applyFont="1" applyFill="1" applyBorder="1" applyAlignment="1">
      <alignment/>
    </xf>
    <xf numFmtId="165" fontId="0" fillId="0" borderId="0" xfId="0" applyNumberFormat="1" applyAlignment="1">
      <alignment/>
    </xf>
    <xf numFmtId="164" fontId="1" fillId="0" borderId="0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2" fillId="0" borderId="15" xfId="0" applyFont="1" applyBorder="1" applyAlignment="1">
      <alignment vertical="top" wrapText="1"/>
    </xf>
    <xf numFmtId="164" fontId="1" fillId="0" borderId="0" xfId="0" applyFont="1" applyFill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Fill="1" applyBorder="1" applyAlignment="1">
      <alignment/>
    </xf>
    <xf numFmtId="164" fontId="4" fillId="0" borderId="1" xfId="0" applyFont="1" applyFill="1" applyBorder="1" applyAlignment="1">
      <alignment/>
    </xf>
    <xf numFmtId="164" fontId="5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1" fillId="5" borderId="1" xfId="0" applyNumberFormat="1" applyFont="1" applyFill="1" applyBorder="1" applyAlignment="1">
      <alignment/>
    </xf>
    <xf numFmtId="164" fontId="1" fillId="0" borderId="11" xfId="0" applyFont="1" applyBorder="1" applyAlignment="1">
      <alignment vertical="top" wrapText="1"/>
    </xf>
    <xf numFmtId="164" fontId="1" fillId="5" borderId="1" xfId="0" applyFont="1" applyFill="1" applyBorder="1" applyAlignment="1">
      <alignment horizontal="center"/>
    </xf>
    <xf numFmtId="164" fontId="1" fillId="5" borderId="1" xfId="0" applyFont="1" applyFill="1" applyBorder="1" applyAlignment="1">
      <alignment vertical="top" wrapText="1"/>
    </xf>
    <xf numFmtId="164" fontId="1" fillId="5" borderId="1" xfId="0" applyFont="1" applyFill="1" applyBorder="1" applyAlignment="1">
      <alignment/>
    </xf>
    <xf numFmtId="164" fontId="0" fillId="0" borderId="16" xfId="0" applyFill="1" applyBorder="1" applyAlignment="1">
      <alignment/>
    </xf>
    <xf numFmtId="164" fontId="1" fillId="0" borderId="16" xfId="0" applyFont="1" applyFill="1" applyBorder="1" applyAlignment="1">
      <alignment/>
    </xf>
    <xf numFmtId="164" fontId="1" fillId="0" borderId="16" xfId="0" applyFont="1" applyBorder="1" applyAlignment="1">
      <alignment/>
    </xf>
    <xf numFmtId="164" fontId="1" fillId="0" borderId="4" xfId="0" applyFont="1" applyFill="1" applyBorder="1" applyAlignment="1">
      <alignment/>
    </xf>
    <xf numFmtId="164" fontId="1" fillId="0" borderId="4" xfId="0" applyFont="1" applyBorder="1" applyAlignment="1">
      <alignment/>
    </xf>
    <xf numFmtId="164" fontId="1" fillId="0" borderId="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workbookViewId="0" topLeftCell="A1">
      <selection activeCell="A1" sqref="A1"/>
    </sheetView>
  </sheetViews>
  <sheetFormatPr defaultColWidth="9.140625" defaultRowHeight="12.75"/>
  <cols>
    <col min="2" max="2" width="11.140625" style="0" customWidth="1"/>
    <col min="3" max="3" width="28.57421875" style="0" customWidth="1"/>
    <col min="4" max="4" width="19.00390625" style="0" customWidth="1"/>
    <col min="5" max="5" width="15.140625" style="0" customWidth="1"/>
    <col min="6" max="6" width="11.8515625" style="0" customWidth="1"/>
    <col min="9" max="9" width="1.421875" style="0" customWidth="1"/>
    <col min="14" max="14" width="1.57421875" style="0" customWidth="1"/>
    <col min="19" max="19" width="1.8515625" style="0" customWidth="1"/>
  </cols>
  <sheetData>
    <row r="1" ht="84.75" customHeight="1"/>
    <row r="2" spans="1:7" ht="19.5" customHeight="1">
      <c r="A2" s="1"/>
      <c r="B2" s="2"/>
      <c r="C2" s="2" t="s">
        <v>0</v>
      </c>
      <c r="D2" s="2"/>
      <c r="E2" s="3"/>
      <c r="F2" s="3"/>
      <c r="G2" s="4"/>
    </row>
    <row r="3" spans="1:7" ht="19.5" customHeight="1">
      <c r="A3" s="1"/>
      <c r="B3" s="2" t="s">
        <v>1</v>
      </c>
      <c r="C3" s="5" t="s">
        <v>2</v>
      </c>
      <c r="D3" s="5"/>
      <c r="E3" s="4" t="s">
        <v>3</v>
      </c>
      <c r="F3" s="3"/>
      <c r="G3" s="4"/>
    </row>
    <row r="4" spans="1:7" ht="19.5" customHeight="1">
      <c r="A4" s="1"/>
      <c r="B4" s="3"/>
      <c r="C4" s="5" t="s">
        <v>4</v>
      </c>
      <c r="D4" s="5"/>
      <c r="E4" s="4" t="s">
        <v>3</v>
      </c>
      <c r="F4" s="3"/>
      <c r="G4" s="4"/>
    </row>
    <row r="5" spans="1:7" ht="19.5" customHeight="1">
      <c r="A5" s="6" t="s">
        <v>5</v>
      </c>
      <c r="B5" s="7" t="s">
        <v>6</v>
      </c>
      <c r="C5" s="7" t="s">
        <v>7</v>
      </c>
      <c r="D5" s="7"/>
      <c r="E5" s="7" t="s">
        <v>8</v>
      </c>
      <c r="F5" s="8" t="s">
        <v>9</v>
      </c>
      <c r="G5" s="4"/>
    </row>
    <row r="6" spans="1:7" ht="19.5" customHeight="1">
      <c r="A6" s="9"/>
      <c r="B6" s="2"/>
      <c r="C6" s="2"/>
      <c r="D6" s="2"/>
      <c r="E6" s="2"/>
      <c r="F6" s="3"/>
      <c r="G6" s="4"/>
    </row>
    <row r="7" spans="1:7" ht="19.5" customHeight="1">
      <c r="A7" s="1"/>
      <c r="B7" s="5"/>
      <c r="C7" s="2" t="s">
        <v>10</v>
      </c>
      <c r="D7" s="2"/>
      <c r="E7" s="2"/>
      <c r="F7" s="3"/>
      <c r="G7" s="4"/>
    </row>
    <row r="8" spans="1:7" ht="19.5" customHeight="1">
      <c r="A8" s="10">
        <v>1</v>
      </c>
      <c r="B8" s="11" t="s">
        <v>11</v>
      </c>
      <c r="C8" s="12" t="s">
        <v>12</v>
      </c>
      <c r="D8" s="13" t="s">
        <v>13</v>
      </c>
      <c r="E8" s="14" t="s">
        <v>14</v>
      </c>
      <c r="F8" s="11">
        <v>6.85</v>
      </c>
      <c r="G8" s="4"/>
    </row>
    <row r="9" spans="1:7" ht="19.5" customHeight="1">
      <c r="A9" s="15"/>
      <c r="B9" s="16"/>
      <c r="C9" s="17"/>
      <c r="D9" s="18"/>
      <c r="E9" s="19"/>
      <c r="F9" s="16"/>
      <c r="G9" s="4"/>
    </row>
    <row r="10" spans="1:7" ht="19.5" customHeight="1">
      <c r="A10" s="9"/>
      <c r="B10" s="3"/>
      <c r="C10" s="5"/>
      <c r="D10" s="5"/>
      <c r="E10" s="3"/>
      <c r="F10" s="3"/>
      <c r="G10" s="4"/>
    </row>
    <row r="11" spans="1:7" ht="19.5" customHeight="1">
      <c r="A11" s="1"/>
      <c r="B11" s="3"/>
      <c r="C11" s="2" t="s">
        <v>15</v>
      </c>
      <c r="D11" s="2"/>
      <c r="E11" s="2" t="s">
        <v>16</v>
      </c>
      <c r="F11" s="3"/>
      <c r="G11" s="4"/>
    </row>
    <row r="12" spans="1:7" ht="19.5" customHeight="1">
      <c r="A12" s="10">
        <v>1</v>
      </c>
      <c r="B12" s="11" t="s">
        <v>17</v>
      </c>
      <c r="C12" s="12" t="s">
        <v>12</v>
      </c>
      <c r="D12" s="13" t="s">
        <v>18</v>
      </c>
      <c r="E12" s="14" t="s">
        <v>14</v>
      </c>
      <c r="F12" s="11">
        <v>7.5</v>
      </c>
      <c r="G12" s="3"/>
    </row>
    <row r="13" spans="1:7" ht="19.5" customHeight="1">
      <c r="A13" s="15">
        <v>2</v>
      </c>
      <c r="B13" s="16" t="s">
        <v>19</v>
      </c>
      <c r="C13" s="17" t="s">
        <v>12</v>
      </c>
      <c r="D13" s="18" t="s">
        <v>13</v>
      </c>
      <c r="E13" s="19" t="s">
        <v>14</v>
      </c>
      <c r="F13" s="16">
        <v>7.8</v>
      </c>
      <c r="G13" s="3"/>
    </row>
    <row r="14" spans="1:7" ht="19.5" customHeight="1">
      <c r="A14" s="20"/>
      <c r="B14" s="11"/>
      <c r="C14" s="12"/>
      <c r="D14" s="13"/>
      <c r="E14" s="14"/>
      <c r="F14" s="12"/>
      <c r="G14" s="4"/>
    </row>
    <row r="15" spans="1:7" ht="19.5" customHeight="1">
      <c r="A15" s="21"/>
      <c r="B15" s="16"/>
      <c r="C15" s="22" t="s">
        <v>20</v>
      </c>
      <c r="D15" s="23"/>
      <c r="E15" s="19"/>
      <c r="F15" s="24"/>
      <c r="G15" s="4"/>
    </row>
    <row r="16" spans="1:7" ht="19.5" customHeight="1">
      <c r="A16" s="10">
        <v>1</v>
      </c>
      <c r="B16" s="11" t="s">
        <v>21</v>
      </c>
      <c r="C16" s="12" t="s">
        <v>12</v>
      </c>
      <c r="D16" s="13" t="s">
        <v>18</v>
      </c>
      <c r="E16" s="14" t="s">
        <v>14</v>
      </c>
      <c r="F16" s="11">
        <v>7.75</v>
      </c>
      <c r="G16" s="4"/>
    </row>
    <row r="17" spans="1:7" ht="19.5" customHeight="1">
      <c r="A17" s="15">
        <v>2</v>
      </c>
      <c r="B17" s="16" t="s">
        <v>22</v>
      </c>
      <c r="C17" s="17" t="s">
        <v>12</v>
      </c>
      <c r="D17" s="18" t="s">
        <v>13</v>
      </c>
      <c r="E17" s="19" t="s">
        <v>14</v>
      </c>
      <c r="F17" s="16">
        <v>7.65</v>
      </c>
      <c r="G17" s="4"/>
    </row>
    <row r="18" spans="1:7" ht="19.5" customHeight="1">
      <c r="A18" s="9"/>
      <c r="B18" s="3"/>
      <c r="C18" s="5"/>
      <c r="D18" s="5"/>
      <c r="E18" s="3"/>
      <c r="F18" s="3"/>
      <c r="G18" s="4"/>
    </row>
    <row r="19" spans="1:7" ht="19.5" customHeight="1">
      <c r="A19" s="9"/>
      <c r="B19" s="3"/>
      <c r="C19" s="5"/>
      <c r="D19" s="5"/>
      <c r="E19" s="3"/>
      <c r="F19" s="3"/>
      <c r="G19" s="4"/>
    </row>
  </sheetData>
  <printOptions/>
  <pageMargins left="0.3" right="0.25972222222222224" top="0.19027777777777777" bottom="0.49027777777777776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9.140625" defaultRowHeight="12.75"/>
  <cols>
    <col min="3" max="3" width="35.7109375" style="0" customWidth="1"/>
    <col min="4" max="4" width="24.421875" style="0" customWidth="1"/>
    <col min="5" max="8" width="0" style="0" hidden="1" customWidth="1"/>
  </cols>
  <sheetData>
    <row r="2" spans="1:9" ht="18">
      <c r="A2" s="9"/>
      <c r="B2" s="2"/>
      <c r="C2" s="2" t="s">
        <v>23</v>
      </c>
      <c r="D2" s="5"/>
      <c r="E2" s="5"/>
      <c r="F2" s="5"/>
      <c r="G2" s="5"/>
      <c r="H2" s="5"/>
      <c r="I2" s="4"/>
    </row>
    <row r="3" spans="1:9" ht="18">
      <c r="A3" s="9"/>
      <c r="B3" s="2" t="s">
        <v>1</v>
      </c>
      <c r="C3" s="3" t="s">
        <v>24</v>
      </c>
      <c r="D3" s="5" t="s">
        <v>3</v>
      </c>
      <c r="E3" s="5"/>
      <c r="F3" s="5"/>
      <c r="G3" s="5"/>
      <c r="H3" s="5"/>
      <c r="I3" s="4"/>
    </row>
    <row r="4" spans="1:9" ht="18">
      <c r="A4" s="9"/>
      <c r="B4" s="3"/>
      <c r="C4" s="3" t="s">
        <v>4</v>
      </c>
      <c r="D4" s="5" t="s">
        <v>3</v>
      </c>
      <c r="E4" s="5"/>
      <c r="F4" s="5"/>
      <c r="G4" s="5"/>
      <c r="H4" s="5"/>
      <c r="I4" s="4"/>
    </row>
    <row r="5" spans="1:9" ht="14.25">
      <c r="A5" s="9"/>
      <c r="B5" s="3"/>
      <c r="C5" s="3"/>
      <c r="D5" s="5"/>
      <c r="E5" s="25" t="s">
        <v>25</v>
      </c>
      <c r="F5" s="26" t="s">
        <v>26</v>
      </c>
      <c r="G5" s="27" t="s">
        <v>27</v>
      </c>
      <c r="H5" s="28" t="s">
        <v>28</v>
      </c>
      <c r="I5" s="4"/>
    </row>
    <row r="6" spans="1:9" ht="18">
      <c r="A6" s="6" t="s">
        <v>5</v>
      </c>
      <c r="B6" s="7" t="s">
        <v>6</v>
      </c>
      <c r="C6" s="29" t="s">
        <v>29</v>
      </c>
      <c r="D6" s="30" t="s">
        <v>30</v>
      </c>
      <c r="E6" s="31" t="s">
        <v>31</v>
      </c>
      <c r="F6" s="32" t="s">
        <v>31</v>
      </c>
      <c r="G6" s="33" t="s">
        <v>32</v>
      </c>
      <c r="H6" s="34" t="s">
        <v>33</v>
      </c>
      <c r="I6" s="30" t="s">
        <v>9</v>
      </c>
    </row>
    <row r="7" spans="1:9" ht="14.25">
      <c r="A7" s="9"/>
      <c r="B7" s="2"/>
      <c r="C7" s="2"/>
      <c r="D7" s="35"/>
      <c r="E7" s="36"/>
      <c r="F7" s="37"/>
      <c r="G7" s="38"/>
      <c r="H7" s="37"/>
      <c r="I7" s="5"/>
    </row>
    <row r="8" spans="1:9" ht="18">
      <c r="A8" s="9"/>
      <c r="B8" s="5"/>
      <c r="C8" s="2" t="s">
        <v>34</v>
      </c>
      <c r="D8" s="39" t="s">
        <v>35</v>
      </c>
      <c r="E8" s="40"/>
      <c r="F8" s="41"/>
      <c r="H8" s="41"/>
      <c r="I8" s="4"/>
    </row>
    <row r="9" spans="1:9" ht="18">
      <c r="A9" s="42">
        <v>1</v>
      </c>
      <c r="B9" s="43" t="s">
        <v>36</v>
      </c>
      <c r="C9" s="44" t="s">
        <v>37</v>
      </c>
      <c r="D9" s="43" t="s">
        <v>38</v>
      </c>
      <c r="E9" s="45">
        <v>7</v>
      </c>
      <c r="F9" s="45">
        <v>5.8</v>
      </c>
      <c r="G9" s="45">
        <v>15.5</v>
      </c>
      <c r="H9" s="45">
        <f>+SUM(E9:F9)/2+G9</f>
        <v>21.9</v>
      </c>
      <c r="I9" s="46">
        <f>+H9</f>
        <v>21.9</v>
      </c>
    </row>
    <row r="10" spans="1:9" ht="14.25">
      <c r="A10" s="15"/>
      <c r="B10" s="16"/>
      <c r="C10" s="17"/>
      <c r="D10" s="47"/>
      <c r="E10" s="48"/>
      <c r="F10" s="48"/>
      <c r="G10" s="48"/>
      <c r="H10" s="48"/>
      <c r="I10" s="47"/>
    </row>
    <row r="11" spans="1:9" ht="18">
      <c r="A11" s="10">
        <v>2</v>
      </c>
      <c r="B11" s="11" t="s">
        <v>39</v>
      </c>
      <c r="C11" s="12" t="s">
        <v>40</v>
      </c>
      <c r="D11" s="11" t="s">
        <v>14</v>
      </c>
      <c r="E11" s="49">
        <v>13.9</v>
      </c>
      <c r="F11" s="50">
        <v>14</v>
      </c>
      <c r="G11" s="51">
        <v>14.4</v>
      </c>
      <c r="H11" s="52">
        <f>+SUM(E11:F11)/2+G11</f>
        <v>28.35</v>
      </c>
      <c r="I11" s="53">
        <f>+H11</f>
        <v>28.35</v>
      </c>
    </row>
    <row r="12" spans="1:9" ht="14.25">
      <c r="A12" s="15"/>
      <c r="B12" s="16"/>
      <c r="C12" s="17"/>
      <c r="D12" s="47"/>
      <c r="E12" s="48"/>
      <c r="F12" s="48"/>
      <c r="G12" s="48"/>
      <c r="H12" s="48"/>
      <c r="I12" s="47"/>
    </row>
    <row r="13" spans="1:9" ht="18">
      <c r="A13" s="10">
        <v>3</v>
      </c>
      <c r="B13" s="11" t="s">
        <v>41</v>
      </c>
      <c r="C13" s="12" t="s">
        <v>42</v>
      </c>
      <c r="D13" s="11" t="s">
        <v>43</v>
      </c>
      <c r="E13" s="49">
        <v>10.8</v>
      </c>
      <c r="F13" s="50">
        <v>9.5</v>
      </c>
      <c r="G13" s="51">
        <v>10.6</v>
      </c>
      <c r="H13" s="52">
        <f>+SUM(E13:F13)/2+G13</f>
        <v>20.75</v>
      </c>
      <c r="I13" s="53">
        <f>+H13</f>
        <v>20.75</v>
      </c>
    </row>
    <row r="14" spans="1:9" ht="14.25">
      <c r="A14" s="15"/>
      <c r="B14" s="16"/>
      <c r="C14" s="17"/>
      <c r="D14" s="47"/>
      <c r="E14" s="48"/>
      <c r="F14" s="48"/>
      <c r="G14" s="48"/>
      <c r="H14" s="48"/>
      <c r="I14" s="47"/>
    </row>
    <row r="15" spans="1:9" ht="18">
      <c r="A15" s="10">
        <v>4</v>
      </c>
      <c r="B15" s="11" t="s">
        <v>44</v>
      </c>
      <c r="C15" s="12" t="s">
        <v>45</v>
      </c>
      <c r="D15" s="11" t="s">
        <v>46</v>
      </c>
      <c r="E15" s="49">
        <v>12.1</v>
      </c>
      <c r="F15" s="50">
        <v>11.1</v>
      </c>
      <c r="G15" s="51">
        <v>11.1</v>
      </c>
      <c r="H15" s="52">
        <f>+SUM(E15:F15)/2+G15</f>
        <v>22.7</v>
      </c>
      <c r="I15" s="53">
        <f>+H15</f>
        <v>22.7</v>
      </c>
    </row>
    <row r="16" spans="1:9" ht="14.25">
      <c r="A16" s="15"/>
      <c r="B16" s="16"/>
      <c r="C16" s="47"/>
      <c r="D16" s="47"/>
      <c r="E16" s="48"/>
      <c r="F16" s="48"/>
      <c r="G16" s="48"/>
      <c r="H16" s="48"/>
      <c r="I16" s="47"/>
    </row>
    <row r="17" spans="1:9" ht="14.25">
      <c r="A17" s="9"/>
      <c r="B17" s="3"/>
      <c r="C17" s="5"/>
      <c r="D17" s="5"/>
      <c r="E17" s="5"/>
      <c r="F17" s="5"/>
      <c r="G17" s="5"/>
      <c r="H17" s="5"/>
      <c r="I17" s="5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8.57421875" style="0" customWidth="1"/>
    <col min="3" max="3" width="25.140625" style="0" customWidth="1"/>
    <col min="4" max="4" width="23.57421875" style="0" customWidth="1"/>
    <col min="5" max="8" width="0" style="0" hidden="1" customWidth="1"/>
  </cols>
  <sheetData>
    <row r="1" spans="1:10" ht="21" customHeight="1">
      <c r="A1" s="9"/>
      <c r="B1" s="2"/>
      <c r="C1" s="2" t="s">
        <v>47</v>
      </c>
      <c r="D1" s="5"/>
      <c r="E1" s="5"/>
      <c r="F1" s="5"/>
      <c r="G1" s="5"/>
      <c r="H1" s="5"/>
      <c r="I1" s="4"/>
      <c r="J1" s="4"/>
    </row>
    <row r="2" spans="1:10" ht="26.25" customHeight="1">
      <c r="A2" s="9"/>
      <c r="B2" s="2" t="s">
        <v>1</v>
      </c>
      <c r="C2" s="3" t="s">
        <v>24</v>
      </c>
      <c r="D2" s="5" t="s">
        <v>3</v>
      </c>
      <c r="E2" s="5"/>
      <c r="F2" s="5"/>
      <c r="G2" s="5"/>
      <c r="H2" s="5"/>
      <c r="I2" s="4"/>
      <c r="J2" s="4"/>
    </row>
    <row r="3" spans="1:10" ht="45" customHeight="1">
      <c r="A3" s="9"/>
      <c r="B3" s="3"/>
      <c r="C3" s="3" t="s">
        <v>48</v>
      </c>
      <c r="D3" s="54" t="s">
        <v>3</v>
      </c>
      <c r="E3" s="5"/>
      <c r="F3" s="5"/>
      <c r="G3" s="5"/>
      <c r="H3" s="5"/>
      <c r="I3" s="4"/>
      <c r="J3" s="4"/>
    </row>
    <row r="4" spans="1:10" ht="19.5" customHeight="1">
      <c r="A4" s="9"/>
      <c r="B4" s="3"/>
      <c r="C4" s="3"/>
      <c r="D4" s="5"/>
      <c r="E4" s="25" t="s">
        <v>25</v>
      </c>
      <c r="F4" s="26" t="s">
        <v>26</v>
      </c>
      <c r="G4" s="27" t="s">
        <v>27</v>
      </c>
      <c r="H4" s="28" t="s">
        <v>28</v>
      </c>
      <c r="I4" s="4"/>
      <c r="J4" s="4"/>
    </row>
    <row r="5" spans="1:10" ht="18">
      <c r="A5" s="6" t="s">
        <v>5</v>
      </c>
      <c r="B5" s="7" t="s">
        <v>6</v>
      </c>
      <c r="C5" s="7" t="s">
        <v>29</v>
      </c>
      <c r="D5" s="30" t="s">
        <v>30</v>
      </c>
      <c r="E5" s="31" t="s">
        <v>31</v>
      </c>
      <c r="F5" s="32" t="s">
        <v>31</v>
      </c>
      <c r="G5" s="33" t="s">
        <v>32</v>
      </c>
      <c r="H5" s="34" t="s">
        <v>33</v>
      </c>
      <c r="I5" s="30" t="s">
        <v>9</v>
      </c>
      <c r="J5" s="4"/>
    </row>
    <row r="6" spans="1:10" ht="5.25" customHeight="1">
      <c r="A6" s="9"/>
      <c r="B6" s="2"/>
      <c r="C6" s="2"/>
      <c r="D6" s="5"/>
      <c r="E6" s="55"/>
      <c r="F6" s="56"/>
      <c r="G6" s="38"/>
      <c r="H6" s="57"/>
      <c r="I6" s="5"/>
      <c r="J6" s="4"/>
    </row>
    <row r="7" spans="1:10" ht="25.5" customHeight="1">
      <c r="A7" s="9"/>
      <c r="B7" s="5"/>
      <c r="C7" s="2" t="s">
        <v>49</v>
      </c>
      <c r="D7" s="2" t="s">
        <v>35</v>
      </c>
      <c r="E7" s="58"/>
      <c r="F7" s="58"/>
      <c r="G7" s="58"/>
      <c r="H7" s="58"/>
      <c r="I7" s="4"/>
      <c r="J7" s="4"/>
    </row>
    <row r="8" spans="1:10" ht="19.5" customHeight="1">
      <c r="A8" s="10">
        <v>1</v>
      </c>
      <c r="B8" s="11" t="s">
        <v>50</v>
      </c>
      <c r="C8" s="12" t="s">
        <v>12</v>
      </c>
      <c r="D8" s="14" t="s">
        <v>14</v>
      </c>
      <c r="E8" s="31">
        <v>14.1</v>
      </c>
      <c r="F8" s="32">
        <v>13.8</v>
      </c>
      <c r="G8" s="33">
        <v>7.2</v>
      </c>
      <c r="H8" s="34">
        <f>+SUM(E8:F8)/2+G8</f>
        <v>21.15</v>
      </c>
      <c r="I8" s="59">
        <f>+H8</f>
        <v>21.15</v>
      </c>
      <c r="J8" s="4"/>
    </row>
    <row r="9" spans="1:10" ht="19.5" customHeight="1">
      <c r="A9" s="15"/>
      <c r="B9" s="16"/>
      <c r="C9" s="17"/>
      <c r="D9" s="48"/>
      <c r="E9" s="48"/>
      <c r="F9" s="48"/>
      <c r="G9" s="48"/>
      <c r="H9" s="48"/>
      <c r="I9" s="60"/>
      <c r="J9" s="4"/>
    </row>
    <row r="10" spans="1:10" ht="19.5" customHeight="1">
      <c r="A10" s="10">
        <v>2</v>
      </c>
      <c r="B10" s="11" t="s">
        <v>51</v>
      </c>
      <c r="C10" s="12" t="s">
        <v>52</v>
      </c>
      <c r="D10" s="14" t="s">
        <v>43</v>
      </c>
      <c r="E10" s="49">
        <v>10.1</v>
      </c>
      <c r="F10" s="50">
        <v>9.7</v>
      </c>
      <c r="G10" s="51">
        <v>7.2</v>
      </c>
      <c r="H10" s="52">
        <f>+SUM(E10:F10)/2+G10</f>
        <v>17.099999999999998</v>
      </c>
      <c r="I10" s="59">
        <f>+H10</f>
        <v>17.099999999999998</v>
      </c>
      <c r="J10" s="4"/>
    </row>
    <row r="11" spans="1:10" ht="19.5" customHeight="1">
      <c r="A11" s="15"/>
      <c r="B11" s="16"/>
      <c r="C11" s="17"/>
      <c r="D11" s="48"/>
      <c r="E11" s="48"/>
      <c r="F11" s="48"/>
      <c r="G11" s="48"/>
      <c r="H11" s="48"/>
      <c r="I11" s="60"/>
      <c r="J11" s="4"/>
    </row>
    <row r="12" spans="1:10" ht="19.5" customHeight="1">
      <c r="A12" s="42">
        <v>3</v>
      </c>
      <c r="B12" s="43" t="s">
        <v>53</v>
      </c>
      <c r="C12" s="44" t="s">
        <v>37</v>
      </c>
      <c r="D12" s="61" t="s">
        <v>38</v>
      </c>
      <c r="E12" s="45">
        <v>9.9</v>
      </c>
      <c r="F12" s="45">
        <v>10.2</v>
      </c>
      <c r="G12" s="45">
        <v>7.7</v>
      </c>
      <c r="H12" s="45">
        <f>+SUM(E12:F12)/2+G12</f>
        <v>17.75</v>
      </c>
      <c r="I12" s="62">
        <f>+H12</f>
        <v>17.75</v>
      </c>
      <c r="J12" s="4"/>
    </row>
    <row r="13" spans="1:10" ht="19.5" customHeight="1">
      <c r="A13" s="15"/>
      <c r="B13" s="16"/>
      <c r="C13" s="17"/>
      <c r="D13" s="48"/>
      <c r="E13" s="48"/>
      <c r="F13" s="48"/>
      <c r="G13" s="48"/>
      <c r="H13" s="48"/>
      <c r="I13" s="60"/>
      <c r="J13" s="4"/>
    </row>
    <row r="14" spans="1:10" ht="19.5" customHeight="1">
      <c r="A14" s="10">
        <v>4</v>
      </c>
      <c r="B14" s="11" t="s">
        <v>54</v>
      </c>
      <c r="C14" s="12" t="s">
        <v>45</v>
      </c>
      <c r="D14" s="14" t="s">
        <v>46</v>
      </c>
      <c r="E14" s="49">
        <v>12</v>
      </c>
      <c r="F14" s="50">
        <v>11.9</v>
      </c>
      <c r="G14" s="51">
        <v>6.6</v>
      </c>
      <c r="H14" s="52">
        <f>+SUM(E14:F14)/2+G14</f>
        <v>18.549999999999997</v>
      </c>
      <c r="I14" s="59">
        <f>+H14</f>
        <v>18.549999999999997</v>
      </c>
      <c r="J14" s="4"/>
    </row>
    <row r="15" spans="1:10" ht="19.5" customHeight="1">
      <c r="A15" s="15"/>
      <c r="B15" s="16"/>
      <c r="C15" s="17"/>
      <c r="D15" s="48"/>
      <c r="E15" s="48"/>
      <c r="F15" s="48"/>
      <c r="G15" s="48"/>
      <c r="H15" s="48"/>
      <c r="I15" s="60"/>
      <c r="J15" s="4"/>
    </row>
    <row r="16" spans="1:10" ht="12.75" customHeight="1" hidden="1">
      <c r="A16" s="9"/>
      <c r="B16" s="3"/>
      <c r="C16" s="5"/>
      <c r="D16" s="5"/>
      <c r="E16" s="5"/>
      <c r="F16" s="5"/>
      <c r="G16" s="5"/>
      <c r="H16" s="5"/>
      <c r="I16" s="63"/>
      <c r="J16" s="4"/>
    </row>
    <row r="17" spans="1:10" ht="19.5" customHeight="1">
      <c r="A17" s="1"/>
      <c r="B17" s="4"/>
      <c r="C17" s="4"/>
      <c r="D17" s="4"/>
      <c r="E17" s="4"/>
      <c r="F17" s="4"/>
      <c r="G17" s="4"/>
      <c r="H17" s="4"/>
      <c r="I17" s="64"/>
      <c r="J17" s="4"/>
    </row>
    <row r="18" spans="1:10" ht="18">
      <c r="A18" s="9"/>
      <c r="B18" s="3"/>
      <c r="C18" s="2" t="s">
        <v>49</v>
      </c>
      <c r="D18" s="2" t="s">
        <v>55</v>
      </c>
      <c r="E18" s="65"/>
      <c r="F18" s="65"/>
      <c r="G18" s="65"/>
      <c r="H18" s="65"/>
      <c r="I18" s="64"/>
      <c r="J18" s="4"/>
    </row>
    <row r="19" spans="1:9" ht="18">
      <c r="A19" s="42">
        <v>1</v>
      </c>
      <c r="B19" s="43" t="s">
        <v>56</v>
      </c>
      <c r="C19" s="44" t="s">
        <v>37</v>
      </c>
      <c r="D19" s="61" t="s">
        <v>38</v>
      </c>
      <c r="E19" s="66">
        <v>10.9</v>
      </c>
      <c r="F19" s="66">
        <v>11.8</v>
      </c>
      <c r="G19" s="66">
        <v>7.5</v>
      </c>
      <c r="H19" s="66">
        <f>+SUM(E19:F19)/2+G19</f>
        <v>18.85</v>
      </c>
      <c r="I19" s="62">
        <f>+H19</f>
        <v>18.85</v>
      </c>
    </row>
    <row r="20" spans="1:9" ht="14.25">
      <c r="A20" s="15"/>
      <c r="B20" s="16"/>
      <c r="C20" s="17"/>
      <c r="D20" s="48"/>
      <c r="E20" s="48"/>
      <c r="F20" s="48"/>
      <c r="G20" s="48"/>
      <c r="H20" s="48"/>
      <c r="I20" s="60"/>
    </row>
    <row r="21" spans="1:9" ht="18">
      <c r="A21" s="10">
        <v>2</v>
      </c>
      <c r="B21" s="11" t="s">
        <v>57</v>
      </c>
      <c r="C21" s="12" t="s">
        <v>58</v>
      </c>
      <c r="D21" s="14" t="s">
        <v>59</v>
      </c>
      <c r="E21" s="49">
        <v>13.2</v>
      </c>
      <c r="F21" s="50">
        <v>12.8</v>
      </c>
      <c r="G21" s="51">
        <v>7.2</v>
      </c>
      <c r="H21" s="52">
        <f>+SUM(E21:F21)/2+G21</f>
        <v>20.2</v>
      </c>
      <c r="I21" s="59">
        <f>+H21</f>
        <v>20.2</v>
      </c>
    </row>
    <row r="22" spans="1:9" ht="14.25">
      <c r="A22" s="15"/>
      <c r="B22" s="16"/>
      <c r="C22" s="17"/>
      <c r="D22" s="48"/>
      <c r="E22" s="48"/>
      <c r="F22" s="48"/>
      <c r="G22" s="48"/>
      <c r="H22" s="48"/>
      <c r="I22" s="60"/>
    </row>
    <row r="23" ht="12">
      <c r="I23" s="67"/>
    </row>
    <row r="24" spans="1:10" ht="19.5" customHeight="1">
      <c r="A24" s="9"/>
      <c r="B24" s="3"/>
      <c r="C24" s="2" t="s">
        <v>49</v>
      </c>
      <c r="D24" s="2" t="s">
        <v>60</v>
      </c>
      <c r="E24" s="65"/>
      <c r="F24" s="65"/>
      <c r="G24" s="65"/>
      <c r="H24" s="65"/>
      <c r="I24" s="64"/>
      <c r="J24" s="4"/>
    </row>
    <row r="25" spans="1:10" ht="19.5" customHeight="1">
      <c r="A25" s="42">
        <v>1</v>
      </c>
      <c r="B25" s="43" t="s">
        <v>61</v>
      </c>
      <c r="C25" s="44" t="s">
        <v>37</v>
      </c>
      <c r="D25" s="61" t="s">
        <v>38</v>
      </c>
      <c r="E25" s="66">
        <v>9.7</v>
      </c>
      <c r="F25" s="66">
        <v>9.3</v>
      </c>
      <c r="G25" s="66">
        <v>6</v>
      </c>
      <c r="H25" s="66">
        <f>+SUM(E25:F25)/2+G25</f>
        <v>15.5</v>
      </c>
      <c r="I25" s="62">
        <f>+H25</f>
        <v>15.5</v>
      </c>
      <c r="J25" s="4"/>
    </row>
    <row r="26" spans="1:10" ht="19.5" customHeight="1">
      <c r="A26" s="15"/>
      <c r="B26" s="16"/>
      <c r="C26" s="17"/>
      <c r="D26" s="48"/>
      <c r="E26" s="48"/>
      <c r="F26" s="48"/>
      <c r="G26" s="48"/>
      <c r="H26" s="48"/>
      <c r="I26" s="60"/>
      <c r="J26" s="4"/>
    </row>
    <row r="27" spans="1:10" ht="19.5" customHeight="1">
      <c r="A27" s="9"/>
      <c r="B27" s="3"/>
      <c r="C27" s="5"/>
      <c r="D27" s="5"/>
      <c r="E27" s="5"/>
      <c r="F27" s="5"/>
      <c r="G27" s="5"/>
      <c r="H27" s="5"/>
      <c r="I27" s="63"/>
      <c r="J27" s="4"/>
    </row>
    <row r="28" spans="2:9" ht="14.25">
      <c r="B28" s="3"/>
      <c r="C28" s="3"/>
      <c r="D28" s="5"/>
      <c r="E28" s="25" t="s">
        <v>25</v>
      </c>
      <c r="F28" s="26" t="s">
        <v>26</v>
      </c>
      <c r="G28" s="27" t="s">
        <v>27</v>
      </c>
      <c r="H28" s="28" t="s">
        <v>28</v>
      </c>
      <c r="I28" s="4"/>
    </row>
    <row r="29" spans="1:9" ht="18">
      <c r="A29" s="6" t="s">
        <v>5</v>
      </c>
      <c r="B29" s="7" t="s">
        <v>6</v>
      </c>
      <c r="C29" s="7" t="s">
        <v>29</v>
      </c>
      <c r="D29" s="30" t="s">
        <v>30</v>
      </c>
      <c r="E29" s="31" t="s">
        <v>31</v>
      </c>
      <c r="F29" s="32" t="s">
        <v>31</v>
      </c>
      <c r="G29" s="33" t="s">
        <v>32</v>
      </c>
      <c r="H29" s="34" t="s">
        <v>33</v>
      </c>
      <c r="I29" s="30" t="s">
        <v>9</v>
      </c>
    </row>
    <row r="30" spans="2:9" ht="14.25">
      <c r="B30" s="2"/>
      <c r="C30" s="2"/>
      <c r="D30" s="5"/>
      <c r="E30" s="37"/>
      <c r="F30" s="37"/>
      <c r="G30" s="37"/>
      <c r="H30" s="37"/>
      <c r="I30" s="68"/>
    </row>
    <row r="31" spans="1:9" ht="18">
      <c r="A31" s="9"/>
      <c r="B31" s="5"/>
      <c r="C31" s="2" t="s">
        <v>62</v>
      </c>
      <c r="D31" s="2" t="s">
        <v>35</v>
      </c>
      <c r="E31" s="58"/>
      <c r="F31" s="58"/>
      <c r="G31" s="58"/>
      <c r="H31" s="58"/>
      <c r="I31" s="4"/>
    </row>
    <row r="32" spans="1:9" ht="18">
      <c r="A32" s="10">
        <v>1</v>
      </c>
      <c r="B32" s="11" t="s">
        <v>63</v>
      </c>
      <c r="C32" s="12" t="s">
        <v>12</v>
      </c>
      <c r="D32" s="14" t="s">
        <v>14</v>
      </c>
      <c r="E32" s="31">
        <v>15</v>
      </c>
      <c r="F32" s="32">
        <v>14.5</v>
      </c>
      <c r="G32" s="33">
        <v>7.9</v>
      </c>
      <c r="H32" s="34">
        <f>+SUM(E32:F32)/2+G32</f>
        <v>22.65</v>
      </c>
      <c r="I32" s="59">
        <f>+H32</f>
        <v>22.65</v>
      </c>
    </row>
    <row r="33" spans="1:9" ht="14.25">
      <c r="A33" s="15"/>
      <c r="B33" s="16"/>
      <c r="C33" s="17"/>
      <c r="D33" s="48"/>
      <c r="E33" s="48"/>
      <c r="F33" s="48"/>
      <c r="G33" s="48"/>
      <c r="H33" s="48"/>
      <c r="I33" s="60"/>
    </row>
    <row r="34" spans="1:9" ht="18">
      <c r="A34" s="10">
        <v>2</v>
      </c>
      <c r="B34" s="11" t="s">
        <v>64</v>
      </c>
      <c r="C34" s="12" t="s">
        <v>52</v>
      </c>
      <c r="D34" s="14" t="s">
        <v>43</v>
      </c>
      <c r="E34" s="49">
        <v>10.2</v>
      </c>
      <c r="F34" s="50">
        <v>9.8</v>
      </c>
      <c r="G34" s="51">
        <v>6.9</v>
      </c>
      <c r="H34" s="52">
        <f>+SUM(E34:F34)/2+G34</f>
        <v>16.9</v>
      </c>
      <c r="I34" s="59">
        <f>+H34</f>
        <v>16.9</v>
      </c>
    </row>
    <row r="35" spans="1:9" ht="14.25">
      <c r="A35" s="15"/>
      <c r="B35" s="16"/>
      <c r="C35" s="17"/>
      <c r="D35" s="48"/>
      <c r="E35" s="48"/>
      <c r="F35" s="48"/>
      <c r="G35" s="48"/>
      <c r="H35" s="48"/>
      <c r="I35" s="60"/>
    </row>
    <row r="36" spans="1:9" ht="18">
      <c r="A36" s="42">
        <v>3</v>
      </c>
      <c r="B36" s="43" t="s">
        <v>65</v>
      </c>
      <c r="C36" s="44" t="s">
        <v>37</v>
      </c>
      <c r="D36" s="61" t="s">
        <v>38</v>
      </c>
      <c r="E36" s="45">
        <v>12.9</v>
      </c>
      <c r="F36" s="45">
        <v>13</v>
      </c>
      <c r="G36" s="45">
        <v>8.4</v>
      </c>
      <c r="H36" s="45">
        <f>+SUM(E36:F36)/2+G36</f>
        <v>21.35</v>
      </c>
      <c r="I36" s="62">
        <f>+H36</f>
        <v>21.35</v>
      </c>
    </row>
    <row r="37" spans="1:9" ht="14.25">
      <c r="A37" s="15"/>
      <c r="B37" s="16"/>
      <c r="C37" s="17"/>
      <c r="D37" s="48"/>
      <c r="E37" s="48"/>
      <c r="F37" s="48"/>
      <c r="G37" s="48"/>
      <c r="H37" s="48"/>
      <c r="I37" s="60"/>
    </row>
    <row r="38" spans="1:9" ht="18">
      <c r="A38" s="10">
        <v>4</v>
      </c>
      <c r="B38" s="11" t="s">
        <v>66</v>
      </c>
      <c r="C38" s="12" t="s">
        <v>45</v>
      </c>
      <c r="D38" s="14" t="s">
        <v>46</v>
      </c>
      <c r="E38" s="49">
        <v>13.6</v>
      </c>
      <c r="F38" s="50">
        <v>14</v>
      </c>
      <c r="G38" s="51">
        <v>7.2</v>
      </c>
      <c r="H38" s="52">
        <f>+SUM(E38:F38)/2+G38</f>
        <v>21</v>
      </c>
      <c r="I38" s="59">
        <f>+H38</f>
        <v>21</v>
      </c>
    </row>
    <row r="39" spans="1:9" ht="14.25">
      <c r="A39" s="15"/>
      <c r="B39" s="16"/>
      <c r="C39" s="17"/>
      <c r="D39" s="48"/>
      <c r="E39" s="48"/>
      <c r="F39" s="48"/>
      <c r="G39" s="48"/>
      <c r="H39" s="48"/>
      <c r="I39" s="60"/>
    </row>
    <row r="40" spans="2:9" ht="12.75" hidden="1">
      <c r="B40" s="3"/>
      <c r="C40" s="5"/>
      <c r="D40" s="5"/>
      <c r="E40" s="5"/>
      <c r="F40" s="5"/>
      <c r="G40" s="5"/>
      <c r="H40" s="5"/>
      <c r="I40" s="63"/>
    </row>
    <row r="41" spans="2:9" ht="14.25">
      <c r="B41" s="4"/>
      <c r="C41" s="4"/>
      <c r="D41" s="4"/>
      <c r="E41" s="4"/>
      <c r="F41" s="4"/>
      <c r="G41" s="4"/>
      <c r="H41" s="4"/>
      <c r="I41" s="64"/>
    </row>
    <row r="42" spans="1:9" ht="18">
      <c r="A42" s="9"/>
      <c r="B42" s="3"/>
      <c r="C42" s="2" t="s">
        <v>62</v>
      </c>
      <c r="D42" s="2" t="s">
        <v>55</v>
      </c>
      <c r="E42" s="65"/>
      <c r="F42" s="65"/>
      <c r="G42" s="65"/>
      <c r="H42" s="65"/>
      <c r="I42" s="64"/>
    </row>
    <row r="43" spans="1:9" ht="18">
      <c r="A43" s="42">
        <v>1</v>
      </c>
      <c r="B43" s="43" t="s">
        <v>67</v>
      </c>
      <c r="C43" s="44" t="s">
        <v>37</v>
      </c>
      <c r="D43" s="61" t="s">
        <v>38</v>
      </c>
      <c r="E43" s="66">
        <v>11.8</v>
      </c>
      <c r="F43" s="66">
        <v>10.5</v>
      </c>
      <c r="G43" s="66">
        <v>10.8</v>
      </c>
      <c r="H43" s="66">
        <f>+SUM(E43:F43)/2+G43</f>
        <v>21.950000000000003</v>
      </c>
      <c r="I43" s="62">
        <f>+H43</f>
        <v>21.950000000000003</v>
      </c>
    </row>
    <row r="44" spans="1:9" ht="14.25">
      <c r="A44" s="15"/>
      <c r="B44" s="16"/>
      <c r="C44" s="17"/>
      <c r="D44" s="48"/>
      <c r="E44" s="48"/>
      <c r="F44" s="48"/>
      <c r="G44" s="48"/>
      <c r="H44" s="48"/>
      <c r="I44" s="60"/>
    </row>
    <row r="45" spans="1:9" ht="18">
      <c r="A45" s="10">
        <v>2</v>
      </c>
      <c r="B45" s="11" t="s">
        <v>68</v>
      </c>
      <c r="C45" s="12" t="s">
        <v>58</v>
      </c>
      <c r="D45" s="14" t="s">
        <v>59</v>
      </c>
      <c r="E45" s="49">
        <v>8.3</v>
      </c>
      <c r="F45" s="50">
        <v>9</v>
      </c>
      <c r="G45" s="51">
        <v>10.2</v>
      </c>
      <c r="H45" s="52">
        <f>+SUM(E45:F45)/2+G45</f>
        <v>18.85</v>
      </c>
      <c r="I45" s="59">
        <f>+H45</f>
        <v>18.85</v>
      </c>
    </row>
    <row r="46" spans="1:9" ht="14.25">
      <c r="A46" s="15"/>
      <c r="B46" s="16"/>
      <c r="C46" s="17"/>
      <c r="D46" s="48"/>
      <c r="E46" s="48"/>
      <c r="F46" s="48"/>
      <c r="G46" s="48"/>
      <c r="H46" s="48"/>
      <c r="I46" s="60"/>
    </row>
    <row r="47" ht="12">
      <c r="I47" s="67"/>
    </row>
    <row r="48" spans="1:9" ht="18">
      <c r="A48" s="9"/>
      <c r="B48" s="3"/>
      <c r="C48" s="2" t="s">
        <v>62</v>
      </c>
      <c r="D48" s="2" t="s">
        <v>60</v>
      </c>
      <c r="E48" s="65"/>
      <c r="F48" s="65"/>
      <c r="G48" s="65"/>
      <c r="H48" s="65"/>
      <c r="I48" s="64"/>
    </row>
    <row r="49" spans="1:9" ht="18">
      <c r="A49" s="42">
        <v>1</v>
      </c>
      <c r="B49" s="43" t="s">
        <v>69</v>
      </c>
      <c r="C49" s="44" t="s">
        <v>37</v>
      </c>
      <c r="D49" s="61" t="s">
        <v>38</v>
      </c>
      <c r="E49" s="66">
        <v>10.6</v>
      </c>
      <c r="F49" s="66">
        <v>10.1</v>
      </c>
      <c r="G49" s="66">
        <v>6.6</v>
      </c>
      <c r="H49" s="66">
        <f>+SUM(E49:F49)/2+G49</f>
        <v>16.95</v>
      </c>
      <c r="I49" s="62">
        <f>+H49</f>
        <v>16.95</v>
      </c>
    </row>
    <row r="50" spans="1:9" ht="14.25">
      <c r="A50" s="15"/>
      <c r="B50" s="16"/>
      <c r="C50" s="17"/>
      <c r="D50" s="48"/>
      <c r="E50" s="48"/>
      <c r="F50" s="48"/>
      <c r="G50" s="48"/>
      <c r="H50" s="48"/>
      <c r="I50" s="60"/>
    </row>
    <row r="51" spans="2:9" ht="14.25">
      <c r="B51" s="3"/>
      <c r="C51" s="5"/>
      <c r="D51" s="5"/>
      <c r="E51" s="5"/>
      <c r="F51" s="5"/>
      <c r="G51" s="5"/>
      <c r="H51" s="5"/>
      <c r="I51" s="63"/>
    </row>
  </sheetData>
  <printOptions/>
  <pageMargins left="0.30972222222222223" right="0.3902777777777778" top="0.2701388888888889" bottom="0.6097222222222223" header="0.5118055555555555" footer="0.5118055555555555"/>
  <pageSetup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5"/>
  <sheetViews>
    <sheetView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7.57421875" style="0" customWidth="1"/>
    <col min="3" max="3" width="32.8515625" style="0" customWidth="1"/>
    <col min="4" max="4" width="35.28125" style="0" customWidth="1"/>
    <col min="5" max="8" width="0" style="0" hidden="1" customWidth="1"/>
  </cols>
  <sheetData>
    <row r="2" spans="1:10" ht="19.5" customHeight="1">
      <c r="A2" s="1"/>
      <c r="B2" s="2"/>
      <c r="C2" s="2" t="s">
        <v>70</v>
      </c>
      <c r="D2" s="3"/>
      <c r="E2" s="3"/>
      <c r="F2" s="3"/>
      <c r="G2" s="3"/>
      <c r="H2" s="3"/>
      <c r="I2" s="3"/>
      <c r="J2" s="4"/>
    </row>
    <row r="3" spans="1:10" ht="19.5" customHeight="1">
      <c r="A3" s="1"/>
      <c r="B3" s="2" t="s">
        <v>1</v>
      </c>
      <c r="C3" s="4" t="s">
        <v>71</v>
      </c>
      <c r="D3" s="4" t="s">
        <v>3</v>
      </c>
      <c r="E3" s="4"/>
      <c r="F3" s="4"/>
      <c r="G3" s="4"/>
      <c r="H3" s="4"/>
      <c r="I3" s="3"/>
      <c r="J3" s="4"/>
    </row>
    <row r="4" spans="1:10" ht="19.5" customHeight="1">
      <c r="A4" s="1"/>
      <c r="B4" s="3"/>
      <c r="C4" s="4" t="s">
        <v>4</v>
      </c>
      <c r="D4" s="4" t="s">
        <v>3</v>
      </c>
      <c r="E4" s="25" t="s">
        <v>25</v>
      </c>
      <c r="F4" s="26" t="s">
        <v>26</v>
      </c>
      <c r="G4" s="27" t="s">
        <v>27</v>
      </c>
      <c r="H4" s="28" t="s">
        <v>28</v>
      </c>
      <c r="I4" s="4"/>
      <c r="J4" s="4"/>
    </row>
    <row r="5" spans="1:10" ht="19.5" customHeight="1">
      <c r="A5" s="6" t="s">
        <v>5</v>
      </c>
      <c r="B5" s="7" t="s">
        <v>6</v>
      </c>
      <c r="C5" s="7" t="s">
        <v>29</v>
      </c>
      <c r="D5" s="69" t="s">
        <v>8</v>
      </c>
      <c r="E5" s="31" t="s">
        <v>31</v>
      </c>
      <c r="F5" s="32" t="s">
        <v>31</v>
      </c>
      <c r="G5" s="33" t="s">
        <v>32</v>
      </c>
      <c r="H5" s="34" t="s">
        <v>33</v>
      </c>
      <c r="I5" s="30" t="s">
        <v>9</v>
      </c>
      <c r="J5" s="4"/>
    </row>
    <row r="6" spans="1:9" ht="18">
      <c r="A6" s="9"/>
      <c r="B6" s="3"/>
      <c r="C6" s="2" t="s">
        <v>72</v>
      </c>
      <c r="D6" s="2" t="s">
        <v>55</v>
      </c>
      <c r="E6" s="70"/>
      <c r="F6" s="70"/>
      <c r="G6" s="70"/>
      <c r="H6" s="70"/>
      <c r="I6" s="64"/>
    </row>
    <row r="7" spans="1:9" ht="18">
      <c r="A7" s="42">
        <v>1</v>
      </c>
      <c r="B7" s="43" t="s">
        <v>50</v>
      </c>
      <c r="C7" s="44" t="s">
        <v>37</v>
      </c>
      <c r="D7" s="61" t="s">
        <v>38</v>
      </c>
      <c r="E7" s="66">
        <v>14.4</v>
      </c>
      <c r="F7" s="66">
        <v>14.2</v>
      </c>
      <c r="G7" s="66">
        <v>11.2</v>
      </c>
      <c r="H7" s="66">
        <f>+SUM(E7:F7)/2+G7</f>
        <v>25.5</v>
      </c>
      <c r="I7" s="62">
        <f>+H7</f>
        <v>25.5</v>
      </c>
    </row>
    <row r="8" spans="1:9" ht="14.25">
      <c r="A8" s="15"/>
      <c r="B8" s="16"/>
      <c r="C8" s="17"/>
      <c r="D8" s="48"/>
      <c r="E8" s="48"/>
      <c r="F8" s="48"/>
      <c r="G8" s="48"/>
      <c r="H8" s="48"/>
      <c r="I8" s="60"/>
    </row>
    <row r="9" spans="1:9" ht="18">
      <c r="A9" s="10">
        <v>2</v>
      </c>
      <c r="B9" s="11" t="s">
        <v>51</v>
      </c>
      <c r="C9" s="12" t="s">
        <v>58</v>
      </c>
      <c r="D9" s="14" t="s">
        <v>59</v>
      </c>
      <c r="E9" s="49">
        <v>13.5</v>
      </c>
      <c r="F9" s="50">
        <v>13</v>
      </c>
      <c r="G9" s="51">
        <v>8.2</v>
      </c>
      <c r="H9" s="52">
        <f>+SUM(E9:F9)/2+G9</f>
        <v>21.45</v>
      </c>
      <c r="I9" s="59">
        <f>+H9</f>
        <v>21.45</v>
      </c>
    </row>
    <row r="10" spans="1:10" ht="14.25">
      <c r="A10" s="15"/>
      <c r="B10" s="16"/>
      <c r="C10" s="17"/>
      <c r="D10" s="48"/>
      <c r="E10" s="48"/>
      <c r="F10" s="48"/>
      <c r="G10" s="48">
        <v>9.4</v>
      </c>
      <c r="H10" s="48"/>
      <c r="I10" s="60"/>
      <c r="J10" t="s">
        <v>73</v>
      </c>
    </row>
    <row r="11" ht="12">
      <c r="I11" s="67"/>
    </row>
    <row r="12" spans="1:9" ht="18">
      <c r="A12" s="9"/>
      <c r="B12" s="3"/>
      <c r="C12" s="2" t="s">
        <v>72</v>
      </c>
      <c r="D12" s="2" t="s">
        <v>60</v>
      </c>
      <c r="E12" s="65"/>
      <c r="F12" s="65"/>
      <c r="G12" s="65"/>
      <c r="H12" s="65"/>
      <c r="I12" s="64"/>
    </row>
    <row r="13" spans="1:9" ht="18">
      <c r="A13" s="42">
        <v>1</v>
      </c>
      <c r="B13" s="43" t="s">
        <v>53</v>
      </c>
      <c r="C13" s="44" t="s">
        <v>37</v>
      </c>
      <c r="D13" s="61" t="s">
        <v>38</v>
      </c>
      <c r="E13" s="66">
        <v>12.8</v>
      </c>
      <c r="F13" s="66">
        <v>12.2</v>
      </c>
      <c r="G13" s="66">
        <v>5.8</v>
      </c>
      <c r="H13" s="66">
        <f>+SUM(E13:F13)/2+G13</f>
        <v>18.3</v>
      </c>
      <c r="I13" s="62">
        <f>+H13</f>
        <v>18.3</v>
      </c>
    </row>
    <row r="14" spans="1:9" ht="14.25">
      <c r="A14" s="15"/>
      <c r="B14" s="16"/>
      <c r="C14" s="17"/>
      <c r="D14" s="48"/>
      <c r="E14" s="48"/>
      <c r="F14" s="48"/>
      <c r="G14" s="48"/>
      <c r="H14" s="48"/>
      <c r="I14" s="60"/>
    </row>
    <row r="15" spans="2:9" ht="14.25">
      <c r="B15" s="3"/>
      <c r="C15" s="5"/>
      <c r="D15" s="5"/>
      <c r="E15" s="5"/>
      <c r="F15" s="5"/>
      <c r="G15" s="5"/>
      <c r="H15" s="5"/>
      <c r="I15" s="63"/>
    </row>
    <row r="16" spans="1:9" ht="18">
      <c r="A16" s="9"/>
      <c r="B16" s="5"/>
      <c r="C16" s="2" t="s">
        <v>72</v>
      </c>
      <c r="D16" s="2" t="s">
        <v>35</v>
      </c>
      <c r="E16" s="58"/>
      <c r="F16" s="58"/>
      <c r="G16" s="58"/>
      <c r="H16" s="58"/>
      <c r="I16" s="71"/>
    </row>
    <row r="17" spans="1:9" ht="18">
      <c r="A17" s="10">
        <v>1</v>
      </c>
      <c r="B17" s="11" t="s">
        <v>54</v>
      </c>
      <c r="C17" s="12" t="s">
        <v>12</v>
      </c>
      <c r="D17" s="14" t="s">
        <v>14</v>
      </c>
      <c r="E17" s="31">
        <v>14.3</v>
      </c>
      <c r="F17" s="32">
        <v>13.8</v>
      </c>
      <c r="G17" s="33">
        <v>6.6</v>
      </c>
      <c r="H17" s="34">
        <f>+SUM(E17:F17)/2+G17</f>
        <v>20.65</v>
      </c>
      <c r="I17" s="59">
        <f>+H17</f>
        <v>20.65</v>
      </c>
    </row>
    <row r="18" spans="1:9" ht="14.25">
      <c r="A18" s="15"/>
      <c r="B18" s="16"/>
      <c r="C18" s="17"/>
      <c r="D18" s="48"/>
      <c r="E18" s="48"/>
      <c r="F18" s="48"/>
      <c r="G18" s="48"/>
      <c r="H18" s="48"/>
      <c r="I18" s="60"/>
    </row>
    <row r="19" spans="1:9" ht="18">
      <c r="A19" s="10">
        <v>2</v>
      </c>
      <c r="B19" s="11" t="s">
        <v>56</v>
      </c>
      <c r="C19" s="12" t="s">
        <v>52</v>
      </c>
      <c r="D19" s="14" t="s">
        <v>43</v>
      </c>
      <c r="E19" s="49">
        <v>11.1</v>
      </c>
      <c r="F19" s="50">
        <v>10.9</v>
      </c>
      <c r="G19" s="51">
        <v>6.2</v>
      </c>
      <c r="H19" s="52">
        <f>+SUM(E19:F19)/2+G19</f>
        <v>17.2</v>
      </c>
      <c r="I19" s="59">
        <f>+H19</f>
        <v>17.2</v>
      </c>
    </row>
    <row r="20" spans="1:9" ht="14.25">
      <c r="A20" s="15"/>
      <c r="B20" s="16"/>
      <c r="C20" s="17"/>
      <c r="D20" s="48"/>
      <c r="E20" s="48"/>
      <c r="F20" s="48"/>
      <c r="G20" s="48">
        <v>6.9</v>
      </c>
      <c r="I20" s="60"/>
    </row>
    <row r="21" spans="1:9" ht="18">
      <c r="A21" s="42">
        <v>3</v>
      </c>
      <c r="B21" s="43" t="s">
        <v>57</v>
      </c>
      <c r="C21" s="44" t="s">
        <v>37</v>
      </c>
      <c r="D21" s="61" t="s">
        <v>38</v>
      </c>
      <c r="E21" s="45">
        <v>12.7</v>
      </c>
      <c r="F21" s="45">
        <v>12.6</v>
      </c>
      <c r="G21" s="45">
        <v>9.3</v>
      </c>
      <c r="H21" s="45">
        <f>+SUM(E21:F21)/2+G21</f>
        <v>21.95</v>
      </c>
      <c r="I21" s="62">
        <f>+H21</f>
        <v>21.95</v>
      </c>
    </row>
    <row r="22" spans="1:9" ht="14.25">
      <c r="A22" s="15"/>
      <c r="B22" s="16"/>
      <c r="C22" s="17"/>
      <c r="D22" s="48"/>
      <c r="E22" s="48"/>
      <c r="F22" s="48"/>
      <c r="G22" s="48"/>
      <c r="H22" s="48"/>
      <c r="I22" s="60"/>
    </row>
    <row r="23" spans="1:9" ht="18">
      <c r="A23" s="10">
        <v>4</v>
      </c>
      <c r="B23" s="11" t="s">
        <v>61</v>
      </c>
      <c r="C23" s="12" t="s">
        <v>45</v>
      </c>
      <c r="D23" s="14" t="s">
        <v>46</v>
      </c>
      <c r="E23" s="49">
        <v>12.4</v>
      </c>
      <c r="F23" s="50">
        <v>12.1</v>
      </c>
      <c r="G23" s="51">
        <v>7.5</v>
      </c>
      <c r="H23" s="52">
        <f>+SUM(E23:F23)/2+G23</f>
        <v>19.75</v>
      </c>
      <c r="I23" s="59">
        <f>+H23</f>
        <v>19.75</v>
      </c>
    </row>
    <row r="24" spans="1:9" ht="14.25">
      <c r="A24" s="15"/>
      <c r="B24" s="16"/>
      <c r="C24" s="17"/>
      <c r="D24" s="48"/>
      <c r="E24" s="48"/>
      <c r="F24" s="48"/>
      <c r="G24" s="48"/>
      <c r="H24" s="48"/>
      <c r="I24" s="60"/>
    </row>
    <row r="25" spans="2:9" ht="14.25">
      <c r="B25" s="3"/>
      <c r="C25" s="5"/>
      <c r="D25" s="5"/>
      <c r="E25" s="5"/>
      <c r="F25" s="5"/>
      <c r="G25" s="5"/>
      <c r="H25" s="5"/>
      <c r="I25" s="63"/>
    </row>
    <row r="26" spans="1:9" ht="18">
      <c r="A26" s="9"/>
      <c r="B26" s="3"/>
      <c r="C26" s="2" t="s">
        <v>74</v>
      </c>
      <c r="D26" s="2" t="s">
        <v>55</v>
      </c>
      <c r="E26" s="65"/>
      <c r="F26" s="65"/>
      <c r="G26" s="65"/>
      <c r="H26" s="65"/>
      <c r="I26" s="64"/>
    </row>
    <row r="27" spans="1:9" ht="18">
      <c r="A27" s="42">
        <v>1</v>
      </c>
      <c r="B27" s="43" t="s">
        <v>64</v>
      </c>
      <c r="C27" s="44" t="s">
        <v>37</v>
      </c>
      <c r="D27" s="61" t="s">
        <v>38</v>
      </c>
      <c r="E27" s="66">
        <v>15.6</v>
      </c>
      <c r="F27" s="66">
        <v>15.3</v>
      </c>
      <c r="G27" s="66">
        <v>11</v>
      </c>
      <c r="H27" s="66">
        <f>+SUM(E27:F27)/2+G27</f>
        <v>26.45</v>
      </c>
      <c r="I27" s="62">
        <f>+H27</f>
        <v>26.45</v>
      </c>
    </row>
    <row r="28" spans="1:9" ht="14.25">
      <c r="A28" s="15"/>
      <c r="B28" s="16"/>
      <c r="C28" s="17"/>
      <c r="D28" s="48"/>
      <c r="E28" s="48"/>
      <c r="F28" s="48"/>
      <c r="G28" s="48"/>
      <c r="H28" s="48"/>
      <c r="I28" s="60"/>
    </row>
    <row r="29" spans="1:9" ht="18">
      <c r="A29" s="10">
        <v>2</v>
      </c>
      <c r="B29" s="11" t="s">
        <v>65</v>
      </c>
      <c r="C29" s="12" t="s">
        <v>58</v>
      </c>
      <c r="D29" s="14" t="s">
        <v>59</v>
      </c>
      <c r="E29" s="49">
        <v>12.5</v>
      </c>
      <c r="F29" s="50">
        <v>12.3</v>
      </c>
      <c r="G29" s="51">
        <v>11</v>
      </c>
      <c r="H29" s="52">
        <f>+SUM(E29:F29)/2+G29</f>
        <v>23.4</v>
      </c>
      <c r="I29" s="59">
        <f>+H29</f>
        <v>23.4</v>
      </c>
    </row>
    <row r="30" spans="1:9" ht="14.25">
      <c r="A30" s="15"/>
      <c r="B30" s="16"/>
      <c r="C30" s="17"/>
      <c r="D30" s="48"/>
      <c r="E30" s="48"/>
      <c r="F30" s="48"/>
      <c r="G30" s="48"/>
      <c r="H30" s="48"/>
      <c r="I30" s="60"/>
    </row>
    <row r="31" ht="12">
      <c r="I31" s="67"/>
    </row>
    <row r="32" spans="1:9" ht="18">
      <c r="A32" s="9"/>
      <c r="B32" s="3"/>
      <c r="C32" s="2" t="s">
        <v>74</v>
      </c>
      <c r="D32" s="2" t="s">
        <v>60</v>
      </c>
      <c r="E32" s="65"/>
      <c r="F32" s="65"/>
      <c r="G32" s="65"/>
      <c r="H32" s="65"/>
      <c r="I32" s="64"/>
    </row>
    <row r="33" spans="1:9" ht="18">
      <c r="A33" s="42">
        <v>1</v>
      </c>
      <c r="B33" s="43" t="s">
        <v>63</v>
      </c>
      <c r="C33" s="44" t="s">
        <v>37</v>
      </c>
      <c r="D33" s="61" t="s">
        <v>38</v>
      </c>
      <c r="E33" s="66">
        <v>11.8</v>
      </c>
      <c r="F33" s="66">
        <v>11.5</v>
      </c>
      <c r="G33" s="66">
        <v>7.2</v>
      </c>
      <c r="H33" s="66">
        <f>+SUM(E33:F33)/2+G33</f>
        <v>18.85</v>
      </c>
      <c r="I33" s="62">
        <f>+H33</f>
        <v>18.85</v>
      </c>
    </row>
    <row r="34" spans="1:9" ht="14.25">
      <c r="A34" s="15"/>
      <c r="B34" s="16"/>
      <c r="C34" s="17"/>
      <c r="D34" s="48"/>
      <c r="E34" s="48"/>
      <c r="F34" s="48"/>
      <c r="G34" s="48"/>
      <c r="H34" s="48"/>
      <c r="I34" s="60"/>
    </row>
    <row r="35" spans="2:9" ht="14.25">
      <c r="B35" s="3"/>
      <c r="C35" s="5"/>
      <c r="D35" s="5"/>
      <c r="E35" s="5"/>
      <c r="F35" s="5"/>
      <c r="G35" s="5"/>
      <c r="H35" s="5"/>
      <c r="I35" s="63"/>
    </row>
    <row r="36" spans="1:9" ht="18">
      <c r="A36" s="9"/>
      <c r="B36" s="5"/>
      <c r="C36" s="2" t="s">
        <v>74</v>
      </c>
      <c r="D36" s="2" t="s">
        <v>35</v>
      </c>
      <c r="E36" s="58"/>
      <c r="F36" s="58"/>
      <c r="G36" s="58"/>
      <c r="H36" s="58"/>
      <c r="I36" s="71"/>
    </row>
    <row r="37" spans="1:9" ht="18">
      <c r="A37" s="10">
        <v>1</v>
      </c>
      <c r="B37" s="11" t="s">
        <v>66</v>
      </c>
      <c r="C37" s="12" t="s">
        <v>12</v>
      </c>
      <c r="D37" s="14" t="s">
        <v>14</v>
      </c>
      <c r="E37" s="31">
        <v>11.8</v>
      </c>
      <c r="F37" s="32">
        <v>12</v>
      </c>
      <c r="G37" s="33">
        <v>8.3</v>
      </c>
      <c r="H37" s="34">
        <f>+SUM(E37:F37)/2+G37</f>
        <v>20.200000000000003</v>
      </c>
      <c r="I37" s="59">
        <f>+H37</f>
        <v>20.200000000000003</v>
      </c>
    </row>
    <row r="38" spans="1:9" ht="14.25">
      <c r="A38" s="15"/>
      <c r="B38" s="16"/>
      <c r="C38" s="17"/>
      <c r="D38" s="48"/>
      <c r="E38" s="48"/>
      <c r="F38" s="48"/>
      <c r="G38" s="48"/>
      <c r="H38" s="48"/>
      <c r="I38" s="60"/>
    </row>
    <row r="39" spans="1:9" ht="18">
      <c r="A39" s="10">
        <v>2</v>
      </c>
      <c r="B39" s="11" t="s">
        <v>67</v>
      </c>
      <c r="C39" s="12" t="s">
        <v>52</v>
      </c>
      <c r="D39" s="14" t="s">
        <v>43</v>
      </c>
      <c r="E39" s="49">
        <v>12.7</v>
      </c>
      <c r="F39" s="50">
        <v>12.4</v>
      </c>
      <c r="G39" s="51">
        <v>7.3</v>
      </c>
      <c r="H39" s="52">
        <f>+SUM(E39:F39)/2+G39</f>
        <v>19.85</v>
      </c>
      <c r="I39" s="59">
        <f>+H39</f>
        <v>19.85</v>
      </c>
    </row>
    <row r="40" spans="1:9" ht="14.25">
      <c r="A40" s="15"/>
      <c r="B40" s="16"/>
      <c r="C40" s="17"/>
      <c r="D40" s="48"/>
      <c r="E40" s="48"/>
      <c r="F40" s="48"/>
      <c r="G40" s="48"/>
      <c r="H40" s="48"/>
      <c r="I40" s="60"/>
    </row>
    <row r="41" spans="1:9" ht="18">
      <c r="A41" s="42">
        <v>3</v>
      </c>
      <c r="B41" s="43" t="s">
        <v>68</v>
      </c>
      <c r="C41" s="44" t="s">
        <v>37</v>
      </c>
      <c r="D41" s="61" t="s">
        <v>38</v>
      </c>
      <c r="E41" s="45">
        <v>12.5</v>
      </c>
      <c r="F41" s="45">
        <v>12.2</v>
      </c>
      <c r="G41" s="45">
        <v>9.5</v>
      </c>
      <c r="H41" s="45">
        <f>+SUM(E41:F41)/2+G41</f>
        <v>21.85</v>
      </c>
      <c r="I41" s="62">
        <f>+H41</f>
        <v>21.85</v>
      </c>
    </row>
    <row r="42" spans="1:9" ht="14.25">
      <c r="A42" s="15"/>
      <c r="B42" s="16"/>
      <c r="C42" s="17"/>
      <c r="D42" s="48"/>
      <c r="E42" s="48"/>
      <c r="F42" s="48"/>
      <c r="G42" s="48"/>
      <c r="H42" s="48"/>
      <c r="I42" s="60"/>
    </row>
    <row r="43" spans="1:9" ht="18">
      <c r="A43" s="10">
        <v>4</v>
      </c>
      <c r="B43" s="11" t="s">
        <v>69</v>
      </c>
      <c r="C43" s="12" t="s">
        <v>45</v>
      </c>
      <c r="D43" s="14" t="s">
        <v>46</v>
      </c>
      <c r="E43" s="49">
        <v>11.8</v>
      </c>
      <c r="F43" s="50">
        <v>11.2</v>
      </c>
      <c r="G43" s="51">
        <v>7.4</v>
      </c>
      <c r="H43" s="52">
        <f>+SUM(E43:F43)/2+G43</f>
        <v>18.9</v>
      </c>
      <c r="I43" s="59">
        <f>+H43</f>
        <v>18.9</v>
      </c>
    </row>
    <row r="44" spans="1:9" ht="14.25">
      <c r="A44" s="15"/>
      <c r="B44" s="16"/>
      <c r="C44" s="17"/>
      <c r="D44" s="48"/>
      <c r="E44" s="48"/>
      <c r="F44" s="48"/>
      <c r="G44" s="48"/>
      <c r="H44" s="48"/>
      <c r="I44" s="60"/>
    </row>
    <row r="45" spans="2:9" ht="14.25">
      <c r="B45" s="3"/>
      <c r="C45" s="5"/>
      <c r="D45" s="5"/>
      <c r="E45" s="5"/>
      <c r="F45" s="5"/>
      <c r="G45" s="5"/>
      <c r="H45" s="5"/>
      <c r="I45" s="63"/>
    </row>
  </sheetData>
  <printOptions/>
  <pageMargins left="0.19027777777777777" right="0.22013888888888888" top="0.20972222222222223" bottom="0.5097222222222222" header="0.5118055555555555" footer="0.5118055555555555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34.57421875" style="0" customWidth="1"/>
    <col min="3" max="4" width="14.421875" style="0" customWidth="1"/>
    <col min="5" max="5" width="10.57421875" style="0" customWidth="1"/>
    <col min="6" max="6" width="10.8515625" style="0" customWidth="1"/>
    <col min="7" max="7" width="11.28125" style="0" customWidth="1"/>
    <col min="8" max="8" width="11.00390625" style="0" customWidth="1"/>
    <col min="9" max="9" width="10.57421875" style="0" customWidth="1"/>
  </cols>
  <sheetData>
    <row r="2" spans="1:5" ht="19.5" customHeight="1">
      <c r="A2" s="1"/>
      <c r="B2" s="72" t="s">
        <v>75</v>
      </c>
      <c r="C2" s="3"/>
      <c r="D2" s="73"/>
      <c r="E2" s="4"/>
    </row>
    <row r="3" spans="1:9" ht="19.5" customHeight="1">
      <c r="A3" s="9"/>
      <c r="B3" s="2"/>
      <c r="C3" s="37"/>
      <c r="D3" s="74"/>
      <c r="E3" s="37"/>
      <c r="F3" s="37"/>
      <c r="G3" s="5"/>
      <c r="H3" s="5"/>
      <c r="I3" s="4"/>
    </row>
    <row r="4" spans="1:9" ht="19.5" customHeight="1">
      <c r="A4" s="1"/>
      <c r="B4" s="2" t="s">
        <v>76</v>
      </c>
      <c r="C4" s="75" t="s">
        <v>77</v>
      </c>
      <c r="D4" s="75" t="s">
        <v>78</v>
      </c>
      <c r="E4" s="75" t="s">
        <v>79</v>
      </c>
      <c r="F4" s="76" t="s">
        <v>80</v>
      </c>
      <c r="G4" s="77" t="s">
        <v>15</v>
      </c>
      <c r="H4" s="77" t="s">
        <v>81</v>
      </c>
      <c r="I4" s="77" t="s">
        <v>82</v>
      </c>
    </row>
    <row r="5" spans="1:9" ht="19.5" customHeight="1">
      <c r="A5" s="10">
        <v>2</v>
      </c>
      <c r="B5" s="12" t="s">
        <v>42</v>
      </c>
      <c r="C5" s="78">
        <f>'Baan 1 middag'!I10</f>
        <v>17.099999999999998</v>
      </c>
      <c r="D5" s="78">
        <f>'Baan 1 middag'!I34</f>
        <v>16.9</v>
      </c>
      <c r="E5" s="78">
        <f>'Baan 2 middag'!I19</f>
        <v>17.2</v>
      </c>
      <c r="F5" s="78">
        <f>'Baan 2 middag'!I39</f>
        <v>19.85</v>
      </c>
      <c r="G5" s="78">
        <f>'Groepsspringen ochtend'!I13</f>
        <v>20.75</v>
      </c>
      <c r="H5" s="78">
        <f>SUM(C5:G5)-D5</f>
        <v>74.89999999999998</v>
      </c>
      <c r="I5" s="53">
        <f>+RANK(H5,$H$5:$H$8,0)</f>
        <v>4</v>
      </c>
    </row>
    <row r="6" spans="1:9" ht="19.5" customHeight="1">
      <c r="A6" s="42">
        <v>3</v>
      </c>
      <c r="B6" s="44" t="s">
        <v>37</v>
      </c>
      <c r="C6" s="79">
        <f>'Baan 1 middag'!I12</f>
        <v>17.75</v>
      </c>
      <c r="D6" s="79">
        <f>'Baan 1 middag'!I36</f>
        <v>21.35</v>
      </c>
      <c r="E6" s="79">
        <f>'Baan 2 middag'!I21</f>
        <v>21.95</v>
      </c>
      <c r="F6" s="79">
        <f>'Baan 2 middag'!I41</f>
        <v>21.85</v>
      </c>
      <c r="G6" s="79">
        <f>'Groepsspringen ochtend'!I9</f>
        <v>21.9</v>
      </c>
      <c r="H6" s="79">
        <f>SUM(C6:G6)-C6</f>
        <v>87.05000000000001</v>
      </c>
      <c r="I6" s="46">
        <f>+RANK(H6,$H$5:$H$8,0)</f>
        <v>2</v>
      </c>
    </row>
    <row r="7" spans="1:9" ht="19.5" customHeight="1">
      <c r="A7" s="10">
        <v>1</v>
      </c>
      <c r="B7" s="12" t="s">
        <v>40</v>
      </c>
      <c r="C7" s="78">
        <f>'Baan 1 middag'!I8</f>
        <v>21.15</v>
      </c>
      <c r="D7" s="78">
        <f>'Baan 1 middag'!I32</f>
        <v>22.65</v>
      </c>
      <c r="E7" s="78">
        <f>'Baan 2 middag'!I17</f>
        <v>20.65</v>
      </c>
      <c r="F7" s="78">
        <f>'Baan 2 middag'!I37</f>
        <v>20.200000000000003</v>
      </c>
      <c r="G7" s="78">
        <f>'Groepsspringen ochtend'!I11</f>
        <v>28.35</v>
      </c>
      <c r="H7" s="78">
        <f>SUM(C7:G7)-F7</f>
        <v>92.8</v>
      </c>
      <c r="I7" s="53">
        <f>+RANK(H7,$H$5:$H$8,0)</f>
        <v>1</v>
      </c>
    </row>
    <row r="8" spans="1:9" ht="19.5" customHeight="1">
      <c r="A8" s="6">
        <v>4</v>
      </c>
      <c r="B8" s="80" t="s">
        <v>45</v>
      </c>
      <c r="C8" s="78">
        <f>'Baan 1 middag'!I14</f>
        <v>18.549999999999997</v>
      </c>
      <c r="D8" s="78">
        <f>'Baan 1 middag'!I38</f>
        <v>21</v>
      </c>
      <c r="E8" s="78">
        <f>'Baan 2 middag'!I23</f>
        <v>19.75</v>
      </c>
      <c r="F8" s="78">
        <f>'Baan 2 middag'!I43</f>
        <v>18.9</v>
      </c>
      <c r="G8" s="78">
        <f>'Groepsspringen ochtend'!I15</f>
        <v>22.7</v>
      </c>
      <c r="H8" s="78">
        <f>SUM(C8:G8)-C8</f>
        <v>82.35</v>
      </c>
      <c r="I8" s="30">
        <f>+RANK(H8,$H$5:$H$8,0)</f>
        <v>3</v>
      </c>
    </row>
    <row r="9" spans="1:9" ht="19.5" customHeight="1">
      <c r="A9" s="9"/>
      <c r="B9" s="3"/>
      <c r="C9" s="37"/>
      <c r="D9" s="37"/>
      <c r="E9" s="37"/>
      <c r="F9" s="37"/>
      <c r="G9" s="68"/>
      <c r="H9" s="68"/>
      <c r="I9" s="4"/>
    </row>
    <row r="10" spans="1:9" ht="19.5" customHeight="1">
      <c r="A10" s="1"/>
      <c r="B10" s="2" t="s">
        <v>83</v>
      </c>
      <c r="C10" s="75" t="s">
        <v>77</v>
      </c>
      <c r="D10" s="75" t="s">
        <v>78</v>
      </c>
      <c r="E10" s="75" t="s">
        <v>79</v>
      </c>
      <c r="F10" s="76" t="s">
        <v>80</v>
      </c>
      <c r="G10" s="77" t="s">
        <v>15</v>
      </c>
      <c r="H10" s="77" t="s">
        <v>81</v>
      </c>
      <c r="I10" s="77" t="s">
        <v>82</v>
      </c>
    </row>
    <row r="11" spans="1:9" ht="19.5" customHeight="1">
      <c r="A11" s="10">
        <v>2</v>
      </c>
      <c r="B11" s="12" t="s">
        <v>58</v>
      </c>
      <c r="C11" s="78">
        <f>'Baan 1 middag'!I21</f>
        <v>20.2</v>
      </c>
      <c r="D11" s="78">
        <f>'Baan 1 middag'!I45</f>
        <v>18.85</v>
      </c>
      <c r="E11" s="78">
        <f>'Baan 2 middag'!I9</f>
        <v>21.45</v>
      </c>
      <c r="F11" s="78">
        <f>'Baan 2 middag'!I29</f>
        <v>23.4</v>
      </c>
      <c r="G11" s="77" t="s">
        <v>84</v>
      </c>
      <c r="H11" s="78">
        <f>SUM(C11:G11)</f>
        <v>83.89999999999999</v>
      </c>
      <c r="I11" s="53">
        <f>+RANK(H11,$H$11:$H$12,0)</f>
        <v>2</v>
      </c>
    </row>
    <row r="12" spans="1:9" ht="18.75" customHeight="1">
      <c r="A12" s="81">
        <v>1</v>
      </c>
      <c r="B12" s="82" t="s">
        <v>37</v>
      </c>
      <c r="C12" s="79">
        <f>'Baan 1 middag'!I19</f>
        <v>18.85</v>
      </c>
      <c r="D12" s="79">
        <f>'Baan 1 middag'!I43</f>
        <v>21.950000000000003</v>
      </c>
      <c r="E12" s="79">
        <f>'Baan 2 middag'!I7</f>
        <v>25.5</v>
      </c>
      <c r="F12" s="79">
        <f>'Baan 2 middag'!I27</f>
        <v>26.45</v>
      </c>
      <c r="G12" s="83" t="s">
        <v>84</v>
      </c>
      <c r="H12" s="79">
        <f>SUM(C12:G12)</f>
        <v>92.75</v>
      </c>
      <c r="I12" s="46">
        <f>+RANK(H12,$H$11:$H$12,0)</f>
        <v>1</v>
      </c>
    </row>
    <row r="13" spans="1:9" ht="42" customHeight="1">
      <c r="A13" s="9"/>
      <c r="B13" s="3"/>
      <c r="C13" s="84"/>
      <c r="D13" s="84"/>
      <c r="E13" s="84"/>
      <c r="F13" s="84"/>
      <c r="G13" s="85"/>
      <c r="H13" s="85"/>
      <c r="I13" s="86"/>
    </row>
    <row r="14" spans="1:9" ht="19.5" customHeight="1">
      <c r="A14" s="1"/>
      <c r="B14" s="2" t="s">
        <v>85</v>
      </c>
      <c r="C14" s="75" t="s">
        <v>77</v>
      </c>
      <c r="D14" s="75" t="s">
        <v>78</v>
      </c>
      <c r="E14" s="75" t="s">
        <v>79</v>
      </c>
      <c r="F14" s="76" t="s">
        <v>80</v>
      </c>
      <c r="G14" s="77" t="s">
        <v>15</v>
      </c>
      <c r="H14" s="77" t="s">
        <v>81</v>
      </c>
      <c r="I14" s="77" t="s">
        <v>82</v>
      </c>
    </row>
    <row r="15" spans="1:9" ht="19.5" customHeight="1">
      <c r="A15" s="81">
        <v>1</v>
      </c>
      <c r="B15" s="82" t="s">
        <v>37</v>
      </c>
      <c r="C15" s="79">
        <f>'Baan 1 middag'!I25</f>
        <v>15.5</v>
      </c>
      <c r="D15" s="79">
        <f>'Baan 1 middag'!I49</f>
        <v>16.95</v>
      </c>
      <c r="E15" s="79">
        <f>'Baan 2 middag'!I13</f>
        <v>18.3</v>
      </c>
      <c r="F15" s="79">
        <f>'Baan 2 middag'!I33</f>
        <v>18.85</v>
      </c>
      <c r="G15" s="79" t="s">
        <v>84</v>
      </c>
      <c r="H15" s="79">
        <f>SUM(C15:G15)</f>
        <v>69.6</v>
      </c>
      <c r="I15" s="46">
        <f>+RANK(H15,$H$15:$H$15,0)</f>
        <v>1</v>
      </c>
    </row>
    <row r="16" spans="1:9" ht="19.5" customHeight="1">
      <c r="A16" s="9"/>
      <c r="B16" s="3"/>
      <c r="C16" s="87"/>
      <c r="D16" s="87"/>
      <c r="E16" s="87"/>
      <c r="F16" s="87"/>
      <c r="G16" s="87"/>
      <c r="H16" s="87"/>
      <c r="I16" s="88"/>
    </row>
    <row r="17" spans="1:9" ht="19.5" customHeight="1">
      <c r="A17" s="9"/>
      <c r="B17" s="2" t="s">
        <v>86</v>
      </c>
      <c r="C17" s="68"/>
      <c r="D17" s="68"/>
      <c r="E17" s="68"/>
      <c r="F17" s="68"/>
      <c r="G17" s="68"/>
      <c r="H17" s="68"/>
      <c r="I17" s="5"/>
    </row>
    <row r="18" spans="1:9" ht="14.25" customHeight="1">
      <c r="A18" s="9"/>
      <c r="B18" s="3"/>
      <c r="C18" s="58"/>
      <c r="D18" s="58"/>
      <c r="E18" s="58"/>
      <c r="F18" s="58"/>
      <c r="G18" s="89"/>
      <c r="H18" s="89"/>
      <c r="I18" s="5"/>
    </row>
    <row r="19" spans="1:8" ht="19.5" customHeight="1">
      <c r="A19" s="1"/>
      <c r="B19" s="2" t="s">
        <v>87</v>
      </c>
      <c r="C19" s="75" t="s">
        <v>88</v>
      </c>
      <c r="D19" s="75" t="s">
        <v>89</v>
      </c>
      <c r="E19" s="75" t="s">
        <v>15</v>
      </c>
      <c r="F19" s="76" t="s">
        <v>80</v>
      </c>
      <c r="G19" s="77" t="s">
        <v>81</v>
      </c>
      <c r="H19" s="77" t="s">
        <v>82</v>
      </c>
    </row>
    <row r="20" spans="1:8" ht="19.5" customHeight="1">
      <c r="A20" s="6">
        <v>2</v>
      </c>
      <c r="B20" s="8" t="s">
        <v>12</v>
      </c>
      <c r="C20" s="77" t="s">
        <v>90</v>
      </c>
      <c r="D20" s="78">
        <v>6.85</v>
      </c>
      <c r="E20" s="78">
        <f>'Teamgym ochtend'!F13</f>
        <v>7.8</v>
      </c>
      <c r="F20" s="78">
        <f>'Teamgym ochtend'!F17</f>
        <v>7.65</v>
      </c>
      <c r="G20" s="78">
        <v>22.3</v>
      </c>
      <c r="H20" s="30">
        <v>1</v>
      </c>
    </row>
    <row r="22" spans="1:8" ht="19.5" customHeight="1">
      <c r="A22" s="1"/>
      <c r="B22" s="2" t="s">
        <v>91</v>
      </c>
      <c r="C22" s="75" t="s">
        <v>88</v>
      </c>
      <c r="D22" s="75" t="s">
        <v>89</v>
      </c>
      <c r="E22" s="75" t="s">
        <v>15</v>
      </c>
      <c r="F22" s="76" t="s">
        <v>80</v>
      </c>
      <c r="G22" s="77" t="s">
        <v>81</v>
      </c>
      <c r="H22" s="77" t="s">
        <v>82</v>
      </c>
    </row>
    <row r="23" spans="1:8" ht="19.5" customHeight="1">
      <c r="A23" s="6">
        <v>1</v>
      </c>
      <c r="B23" s="8" t="s">
        <v>12</v>
      </c>
      <c r="C23" s="77" t="s">
        <v>92</v>
      </c>
      <c r="D23" s="78">
        <v>0</v>
      </c>
      <c r="E23" s="78">
        <f>'Teamgym ochtend'!F12</f>
        <v>7.5</v>
      </c>
      <c r="F23" s="78">
        <f>'Teamgym ochtend'!F16</f>
        <v>7.75</v>
      </c>
      <c r="G23" s="78">
        <v>15.25</v>
      </c>
      <c r="H23" s="30">
        <v>1</v>
      </c>
    </row>
  </sheetData>
  <printOptions/>
  <pageMargins left="0.24027777777777778" right="0.19027777777777777" top="0.20972222222222223" bottom="0.5097222222222222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Lines>1276846459</Lin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Cremers</dc:creator>
  <cp:keywords/>
  <dc:description/>
  <cp:lastModifiedBy>Thuis</cp:lastModifiedBy>
  <cp:lastPrinted>2007-11-24T15:56:33Z</cp:lastPrinted>
  <dcterms:created xsi:type="dcterms:W3CDTF">2005-12-14T07:04:29Z</dcterms:created>
  <dcterms:modified xsi:type="dcterms:W3CDTF">2007-11-26T13:21:25Z</dcterms:modified>
  <cp:category>telprogram</cp:category>
  <cp:version/>
  <cp:contentType/>
  <cp:contentStatus/>
  <cp:revision>1</cp:revision>
</cp:coreProperties>
</file>